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U\Desktop\Webster 2019 - Gina\IE Tabroom - Robert\"/>
    </mc:Choice>
  </mc:AlternateContent>
  <bookViews>
    <workbookView xWindow="0" yWindow="0" windowWidth="15360" windowHeight="7905"/>
  </bookViews>
  <sheets>
    <sheet name="Tournament Sweeps" sheetId="3" r:id="rId1"/>
    <sheet name="IE Team Sweeps" sheetId="8" r:id="rId2"/>
    <sheet name="Pent" sheetId="7" r:id="rId3"/>
  </sheets>
  <calcPr calcId="162913"/>
</workbook>
</file>

<file path=xl/calcChain.xml><?xml version="1.0" encoding="utf-8"?>
<calcChain xmlns="http://schemas.openxmlformats.org/spreadsheetml/2006/main">
  <c r="H17" i="3" l="1"/>
  <c r="E17" i="3" s="1"/>
  <c r="H76" i="3"/>
  <c r="I76" i="3" s="1"/>
  <c r="I62" i="3"/>
  <c r="H62" i="3"/>
  <c r="I17" i="3" l="1"/>
  <c r="H108" i="3"/>
  <c r="E108" i="3" s="1"/>
  <c r="I108" i="3" s="1"/>
  <c r="H103" i="3"/>
  <c r="E103" i="3" s="1"/>
  <c r="I103" i="3" s="1"/>
  <c r="H87" i="3"/>
  <c r="E87" i="3" s="1"/>
  <c r="I87" i="3" s="1"/>
  <c r="H48" i="3"/>
  <c r="E48" i="3" s="1"/>
  <c r="I48" i="3" s="1"/>
  <c r="Y25" i="8"/>
  <c r="Y24" i="8"/>
  <c r="Y23" i="8"/>
  <c r="Y22" i="8"/>
  <c r="Y21" i="8"/>
  <c r="Y20" i="8"/>
  <c r="Y19" i="8"/>
  <c r="Y18" i="8"/>
  <c r="Y17" i="8"/>
  <c r="Y16" i="8"/>
  <c r="Y15" i="8"/>
  <c r="Y14" i="8"/>
  <c r="Y13" i="8"/>
  <c r="Y12" i="8"/>
  <c r="Y11" i="8"/>
  <c r="Y10" i="8"/>
  <c r="Y9" i="8"/>
  <c r="Y8" i="8"/>
  <c r="Y7" i="8"/>
  <c r="Y6" i="8"/>
  <c r="Y5" i="8"/>
  <c r="Y4" i="8"/>
  <c r="Y3" i="8"/>
  <c r="Y2" i="8"/>
  <c r="W42" i="7" l="1"/>
  <c r="W41" i="7"/>
  <c r="W40" i="7"/>
  <c r="W39" i="7"/>
  <c r="W38" i="7"/>
  <c r="W37" i="7"/>
  <c r="W36" i="7"/>
  <c r="W35" i="7"/>
  <c r="W34" i="7"/>
  <c r="W33" i="7"/>
  <c r="W32" i="7"/>
  <c r="W30" i="7"/>
  <c r="W29" i="7"/>
  <c r="W28" i="7"/>
  <c r="W27" i="7"/>
  <c r="W26" i="7"/>
  <c r="W25" i="7"/>
  <c r="W24" i="7"/>
  <c r="W23" i="7"/>
  <c r="W22" i="7"/>
  <c r="W21" i="7"/>
  <c r="W20" i="7"/>
  <c r="W19" i="7"/>
  <c r="W18" i="7"/>
  <c r="W17" i="7"/>
  <c r="W16" i="7"/>
  <c r="W15" i="7"/>
  <c r="W14" i="7"/>
  <c r="W13" i="7"/>
  <c r="W12" i="7"/>
  <c r="W11" i="7"/>
  <c r="W9" i="7"/>
  <c r="W8" i="7"/>
  <c r="W7" i="7"/>
  <c r="W6" i="7"/>
  <c r="W5" i="7"/>
  <c r="W3" i="7"/>
  <c r="W2" i="7"/>
  <c r="H139" i="3" l="1"/>
  <c r="E139" i="3" s="1"/>
  <c r="I139" i="3" s="1"/>
  <c r="H122" i="3"/>
  <c r="E122" i="3" s="1"/>
  <c r="I122" i="3" s="1"/>
  <c r="H124" i="3"/>
  <c r="E124" i="3" s="1"/>
  <c r="I124" i="3" s="1"/>
  <c r="H136" i="3" l="1"/>
  <c r="E136" i="3" s="1"/>
  <c r="I136" i="3" s="1"/>
  <c r="H118" i="3"/>
  <c r="E118" i="3" s="1"/>
  <c r="I118" i="3" s="1"/>
  <c r="H80" i="3"/>
  <c r="E80" i="3" s="1"/>
  <c r="I80" i="3" s="1"/>
  <c r="H92" i="3"/>
  <c r="E92" i="3" s="1"/>
  <c r="I92" i="3" s="1"/>
  <c r="H96" i="3" l="1"/>
  <c r="E96" i="3" s="1"/>
  <c r="I96" i="3" s="1"/>
  <c r="H56" i="3"/>
  <c r="E56" i="3" s="1"/>
  <c r="I56" i="3" s="1"/>
  <c r="H45" i="3"/>
  <c r="E45" i="3" s="1"/>
  <c r="I45" i="3" s="1"/>
  <c r="H68" i="3"/>
  <c r="E68" i="3" s="1"/>
  <c r="I68" i="3" s="1"/>
  <c r="H49" i="3"/>
  <c r="E49" i="3" s="1"/>
  <c r="I49" i="3" s="1"/>
  <c r="H41" i="3"/>
  <c r="E41" i="3" s="1"/>
  <c r="I41" i="3" s="1"/>
  <c r="H57" i="3"/>
  <c r="E57" i="3" s="1"/>
  <c r="I57" i="3" s="1"/>
  <c r="H55" i="3" l="1"/>
  <c r="E55" i="3" s="1"/>
  <c r="I55" i="3" s="1"/>
  <c r="H24" i="3"/>
  <c r="E24" i="3" s="1"/>
  <c r="I24" i="3" s="1"/>
  <c r="H15" i="3"/>
  <c r="E15" i="3" s="1"/>
  <c r="I15" i="3" s="1"/>
  <c r="H106" i="3"/>
  <c r="E106" i="3" s="1"/>
  <c r="I106" i="3" s="1"/>
  <c r="H101" i="3"/>
  <c r="E101" i="3" s="1"/>
  <c r="I101" i="3" s="1"/>
  <c r="H38" i="3"/>
  <c r="E38" i="3" s="1"/>
  <c r="I38" i="3" s="1"/>
  <c r="H116" i="3" l="1"/>
  <c r="E116" i="3" s="1"/>
  <c r="I116" i="3" s="1"/>
  <c r="H115" i="3"/>
  <c r="E115" i="3" s="1"/>
  <c r="I115" i="3" s="1"/>
  <c r="H105" i="3"/>
  <c r="E105" i="3" s="1"/>
  <c r="I105" i="3" s="1"/>
  <c r="H83" i="3"/>
  <c r="E83" i="3" s="1"/>
  <c r="I83" i="3" s="1"/>
  <c r="H73" i="3"/>
  <c r="E73" i="3" s="1"/>
  <c r="I73" i="3" s="1"/>
  <c r="H59" i="3"/>
  <c r="E59" i="3" s="1"/>
  <c r="I59" i="3" s="1"/>
  <c r="H54" i="3"/>
  <c r="E54" i="3" s="1"/>
  <c r="I54" i="3" s="1"/>
  <c r="H43" i="3"/>
  <c r="E43" i="3" s="1"/>
  <c r="I43" i="3" s="1"/>
  <c r="H14" i="3"/>
  <c r="E14" i="3" s="1"/>
  <c r="I14" i="3" s="1"/>
  <c r="H5" i="3"/>
  <c r="E5" i="3" s="1"/>
  <c r="I5" i="3" s="1"/>
  <c r="H50" i="3"/>
  <c r="E50" i="3" s="1"/>
  <c r="I50" i="3" s="1"/>
  <c r="H42" i="3"/>
  <c r="E42" i="3" s="1"/>
  <c r="I42" i="3" s="1"/>
  <c r="H134" i="3"/>
  <c r="E134" i="3" s="1"/>
  <c r="I134" i="3" s="1"/>
  <c r="H51" i="3"/>
  <c r="E51" i="3" s="1"/>
  <c r="I51" i="3" s="1"/>
  <c r="H89" i="3"/>
  <c r="E89" i="3" s="1"/>
  <c r="I89" i="3" s="1"/>
  <c r="H58" i="3"/>
  <c r="E58" i="3" s="1"/>
  <c r="I58" i="3" s="1"/>
  <c r="H7" i="3"/>
  <c r="E7" i="3" s="1"/>
  <c r="I7" i="3" s="1"/>
  <c r="H98" i="3"/>
  <c r="E98" i="3" s="1"/>
  <c r="I98" i="3" s="1"/>
  <c r="H77" i="3"/>
  <c r="E77" i="3" s="1"/>
  <c r="I77" i="3" s="1"/>
  <c r="H75" i="3"/>
  <c r="E75" i="3" s="1"/>
  <c r="I75" i="3" s="1"/>
  <c r="H97" i="3"/>
  <c r="E97" i="3" s="1"/>
  <c r="I97" i="3" s="1"/>
  <c r="H44" i="3"/>
  <c r="E44" i="3" s="1"/>
  <c r="I44" i="3" s="1"/>
  <c r="H30" i="3"/>
  <c r="E30" i="3" s="1"/>
  <c r="I30" i="3" s="1"/>
  <c r="H71" i="3"/>
  <c r="E71" i="3" s="1"/>
  <c r="I71" i="3" s="1"/>
  <c r="H117" i="3"/>
  <c r="E117" i="3" s="1"/>
  <c r="I117" i="3" s="1"/>
  <c r="H60" i="3"/>
  <c r="E60" i="3" s="1"/>
  <c r="I60" i="3" s="1"/>
  <c r="H39" i="3"/>
  <c r="E39" i="3" s="1"/>
  <c r="I39" i="3" s="1"/>
  <c r="H114" i="3"/>
  <c r="E114" i="3" s="1"/>
  <c r="I114" i="3" s="1"/>
  <c r="H102" i="3"/>
  <c r="E102" i="3" s="1"/>
  <c r="I102" i="3" s="1"/>
  <c r="H79" i="3"/>
  <c r="E79" i="3" s="1"/>
  <c r="I79" i="3" s="1"/>
  <c r="H52" i="3"/>
  <c r="E52" i="3" s="1"/>
  <c r="I52" i="3" s="1"/>
  <c r="H35" i="3"/>
  <c r="E35" i="3" s="1"/>
  <c r="I35" i="3" s="1"/>
  <c r="H47" i="3"/>
  <c r="E47" i="3" s="1"/>
  <c r="I47" i="3" s="1"/>
  <c r="H67" i="3"/>
  <c r="E67" i="3" s="1"/>
  <c r="I67" i="3" s="1"/>
  <c r="H9" i="3"/>
  <c r="E9" i="3" s="1"/>
  <c r="I9" i="3" s="1"/>
  <c r="H78" i="3"/>
  <c r="E78" i="3" s="1"/>
  <c r="I78" i="3" s="1"/>
  <c r="H29" i="3"/>
  <c r="E29" i="3" s="1"/>
  <c r="I29" i="3" s="1"/>
  <c r="H112" i="3"/>
  <c r="E112" i="3" s="1"/>
  <c r="I112" i="3" s="1"/>
  <c r="H10" i="3"/>
  <c r="E10" i="3" s="1"/>
  <c r="I10" i="3" s="1"/>
  <c r="H72" i="3"/>
  <c r="E72" i="3" s="1"/>
  <c r="I72" i="3" s="1"/>
  <c r="H127" i="3"/>
  <c r="E127" i="3" s="1"/>
  <c r="I127" i="3" s="1"/>
  <c r="H22" i="3"/>
  <c r="E22" i="3" s="1"/>
  <c r="I22" i="3" s="1"/>
  <c r="H104" i="3"/>
  <c r="E104" i="3" s="1"/>
  <c r="I104" i="3" s="1"/>
  <c r="H128" i="3"/>
  <c r="E128" i="3" s="1"/>
  <c r="I128" i="3" s="1"/>
  <c r="H33" i="3"/>
  <c r="E33" i="3" s="1"/>
  <c r="I33" i="3" s="1"/>
  <c r="H4" i="3"/>
  <c r="E4" i="3" s="1"/>
  <c r="I4" i="3" s="1"/>
  <c r="H130" i="3"/>
  <c r="E130" i="3" s="1"/>
  <c r="I130" i="3" s="1"/>
  <c r="H126" i="3"/>
  <c r="E126" i="3" s="1"/>
  <c r="I126" i="3" s="1"/>
  <c r="H110" i="3"/>
  <c r="E110" i="3" s="1"/>
  <c r="I110" i="3" s="1"/>
  <c r="H88" i="3"/>
  <c r="E88" i="3" s="1"/>
  <c r="I88" i="3" s="1"/>
  <c r="H36" i="3"/>
  <c r="E36" i="3" s="1"/>
  <c r="I36" i="3" s="1"/>
  <c r="H18" i="3"/>
  <c r="E18" i="3" s="1"/>
  <c r="I18" i="3" s="1"/>
  <c r="H12" i="3"/>
  <c r="E12" i="3" s="1"/>
  <c r="I12" i="3" s="1"/>
  <c r="H64" i="3"/>
  <c r="E64" i="3" s="1"/>
  <c r="I64" i="3" s="1"/>
  <c r="H111" i="3"/>
  <c r="E111" i="3" s="1"/>
  <c r="I111" i="3" s="1"/>
  <c r="H26" i="3"/>
  <c r="E26" i="3" s="1"/>
  <c r="I26" i="3" s="1"/>
  <c r="H53" i="3"/>
  <c r="E53" i="3" s="1"/>
  <c r="I53" i="3" s="1"/>
  <c r="H23" i="3"/>
  <c r="E23" i="3" s="1"/>
  <c r="I23" i="3" s="1"/>
  <c r="H84" i="3"/>
  <c r="E84" i="3" s="1"/>
  <c r="I84" i="3" s="1"/>
  <c r="H93" i="3"/>
  <c r="E93" i="3" s="1"/>
  <c r="I93" i="3" s="1"/>
  <c r="H107" i="3"/>
  <c r="E107" i="3" s="1"/>
  <c r="I107" i="3" s="1"/>
  <c r="H120" i="3"/>
  <c r="E120" i="3" s="1"/>
  <c r="I120" i="3" s="1"/>
  <c r="H8" i="3"/>
  <c r="E8" i="3" s="1"/>
  <c r="I8" i="3" s="1"/>
  <c r="H25" i="3"/>
  <c r="E25" i="3" s="1"/>
  <c r="I25" i="3" s="1"/>
  <c r="H20" i="3"/>
  <c r="E20" i="3" s="1"/>
  <c r="I20" i="3" s="1"/>
  <c r="H95" i="3"/>
  <c r="E95" i="3" s="1"/>
  <c r="I95" i="3" s="1"/>
  <c r="H81" i="3"/>
  <c r="E81" i="3" s="1"/>
  <c r="I81" i="3" s="1"/>
  <c r="H32" i="3"/>
  <c r="E32" i="3" s="1"/>
  <c r="I32" i="3" s="1"/>
  <c r="H86" i="3"/>
  <c r="E86" i="3" s="1"/>
  <c r="I86" i="3" s="1"/>
  <c r="H85" i="3"/>
  <c r="E85" i="3" s="1"/>
  <c r="I85" i="3" s="1"/>
  <c r="H11" i="3"/>
  <c r="E11" i="3" s="1"/>
  <c r="I11" i="3" s="1"/>
  <c r="H28" i="3"/>
  <c r="E28" i="3" s="1"/>
  <c r="I28" i="3" s="1"/>
  <c r="H16" i="3"/>
  <c r="E16" i="3" s="1"/>
  <c r="I16" i="3" s="1"/>
  <c r="H129" i="3"/>
  <c r="E129" i="3" s="1"/>
  <c r="I129" i="3" s="1"/>
  <c r="H40" i="3"/>
  <c r="E40" i="3" s="1"/>
  <c r="I40" i="3" s="1"/>
  <c r="H27" i="3"/>
  <c r="E27" i="3" s="1"/>
  <c r="I27" i="3" s="1"/>
  <c r="H99" i="3"/>
  <c r="E99" i="3" s="1"/>
  <c r="I99" i="3" s="1"/>
  <c r="H82" i="3"/>
  <c r="E82" i="3" s="1"/>
  <c r="I82" i="3" s="1"/>
  <c r="H119" i="3"/>
  <c r="E119" i="3" s="1"/>
  <c r="I119" i="3" s="1"/>
  <c r="H34" i="3"/>
  <c r="E34" i="3" s="1"/>
  <c r="I34" i="3" s="1"/>
  <c r="H100" i="3"/>
  <c r="E100" i="3" s="1"/>
  <c r="I100" i="3" s="1"/>
  <c r="H66" i="3"/>
  <c r="E66" i="3" s="1"/>
  <c r="I66" i="3" s="1"/>
  <c r="H121" i="3"/>
  <c r="E121" i="3" s="1"/>
  <c r="I121" i="3" s="1"/>
  <c r="H137" i="3"/>
  <c r="E137" i="3" s="1"/>
  <c r="I137" i="3" s="1"/>
  <c r="H125" i="3"/>
  <c r="E125" i="3" s="1"/>
  <c r="I125" i="3" s="1"/>
  <c r="H19" i="3"/>
  <c r="E19" i="3" s="1"/>
  <c r="I19" i="3" s="1"/>
  <c r="H63" i="3"/>
  <c r="E63" i="3" s="1"/>
  <c r="I63" i="3" s="1"/>
  <c r="H37" i="3"/>
  <c r="E37" i="3" s="1"/>
  <c r="I37" i="3" s="1"/>
  <c r="H65" i="3"/>
  <c r="E65" i="3" s="1"/>
  <c r="I65" i="3" s="1"/>
  <c r="H91" i="3"/>
  <c r="E91" i="3" s="1"/>
  <c r="I91" i="3" s="1"/>
  <c r="H123" i="3"/>
  <c r="E123" i="3" s="1"/>
  <c r="I123" i="3" s="1"/>
  <c r="H132" i="3"/>
  <c r="E132" i="3" s="1"/>
  <c r="I132" i="3" s="1"/>
  <c r="H135" i="3"/>
  <c r="E135" i="3" s="1"/>
  <c r="I135" i="3" s="1"/>
  <c r="H109" i="3"/>
  <c r="E109" i="3" s="1"/>
  <c r="I109" i="3" s="1"/>
  <c r="H74" i="3"/>
  <c r="E74" i="3" s="1"/>
  <c r="I74" i="3" s="1"/>
  <c r="H70" i="3"/>
  <c r="E70" i="3" s="1"/>
  <c r="I70" i="3" s="1"/>
  <c r="H31" i="3"/>
  <c r="E31" i="3" s="1"/>
  <c r="I31" i="3" s="1"/>
  <c r="H46" i="3"/>
  <c r="E46" i="3" s="1"/>
  <c r="I46" i="3" s="1"/>
  <c r="H90" i="3"/>
  <c r="E90" i="3" s="1"/>
  <c r="I90" i="3" s="1"/>
  <c r="H69" i="3"/>
  <c r="E69" i="3" s="1"/>
  <c r="I69" i="3" s="1"/>
  <c r="H13" i="3"/>
  <c r="E13" i="3" s="1"/>
  <c r="I13" i="3" s="1"/>
  <c r="H131" i="3"/>
  <c r="E131" i="3" s="1"/>
  <c r="I131" i="3" s="1"/>
  <c r="H6" i="3"/>
  <c r="E6" i="3" s="1"/>
  <c r="I6" i="3" s="1"/>
  <c r="H94" i="3"/>
  <c r="E94" i="3" s="1"/>
  <c r="I94" i="3" s="1"/>
  <c r="H61" i="3"/>
  <c r="E61" i="3" s="1"/>
  <c r="I61" i="3" s="1"/>
  <c r="H21" i="3"/>
  <c r="E21" i="3" s="1"/>
  <c r="I21" i="3" s="1"/>
  <c r="H133" i="3"/>
  <c r="E133" i="3" s="1"/>
  <c r="I133" i="3" s="1"/>
  <c r="H138" i="3"/>
  <c r="E138" i="3" s="1"/>
  <c r="I138" i="3" s="1"/>
  <c r="H113" i="3"/>
  <c r="E113" i="3" s="1"/>
  <c r="I113" i="3" s="1"/>
</calcChain>
</file>

<file path=xl/sharedStrings.xml><?xml version="1.0" encoding="utf-8"?>
<sst xmlns="http://schemas.openxmlformats.org/spreadsheetml/2006/main" count="637" uniqueCount="348">
  <si>
    <t>Harper College</t>
  </si>
  <si>
    <t>Emerson College</t>
  </si>
  <si>
    <t>College of Dupage</t>
  </si>
  <si>
    <t>Hillsdale College</t>
  </si>
  <si>
    <t>Purdue University</t>
  </si>
  <si>
    <t>Simpson College</t>
  </si>
  <si>
    <t>Lafayette College</t>
  </si>
  <si>
    <t>Ottawa University</t>
  </si>
  <si>
    <t>Ithaca College</t>
  </si>
  <si>
    <t>Crowder College</t>
  </si>
  <si>
    <t>IE</t>
  </si>
  <si>
    <t>Debate</t>
  </si>
  <si>
    <t>Total Points</t>
  </si>
  <si>
    <t>Placing</t>
  </si>
  <si>
    <t>University of Central Missouri</t>
  </si>
  <si>
    <t>William Jewell College</t>
  </si>
  <si>
    <t>Western Kentucky University</t>
  </si>
  <si>
    <t>Southwest Baptist University</t>
  </si>
  <si>
    <t>Cedarville University</t>
  </si>
  <si>
    <t>Southeastern Illinois College</t>
  </si>
  <si>
    <t>Arkansas State University</t>
  </si>
  <si>
    <t>Washburn University</t>
  </si>
  <si>
    <t>Boise State University</t>
  </si>
  <si>
    <t>McNeese State University</t>
  </si>
  <si>
    <t>Hutchinson Community College</t>
  </si>
  <si>
    <t>Drury University</t>
  </si>
  <si>
    <t>Metropolitan Community College Longview</t>
  </si>
  <si>
    <t>Missouri Southern State University</t>
  </si>
  <si>
    <t>Truman State University</t>
  </si>
  <si>
    <t>Wheaton College</t>
  </si>
  <si>
    <t>Washington University</t>
  </si>
  <si>
    <t>University of Notre Dame</t>
  </si>
  <si>
    <t>Rice University</t>
  </si>
  <si>
    <t>Marian University</t>
  </si>
  <si>
    <t>Garden City Community College</t>
  </si>
  <si>
    <t>Loyola University</t>
  </si>
  <si>
    <t>Carson Newman University</t>
  </si>
  <si>
    <t>University of the Pacific</t>
  </si>
  <si>
    <t>William Carey University</t>
  </si>
  <si>
    <t>University of Nebraska-Lincoln</t>
  </si>
  <si>
    <t>Marshall University</t>
  </si>
  <si>
    <t>Sterling College</t>
  </si>
  <si>
    <t>Ferris State University</t>
  </si>
  <si>
    <t>University of Missouri</t>
  </si>
  <si>
    <t>Northwest Missouri State U</t>
  </si>
  <si>
    <t>St. Anselm College</t>
  </si>
  <si>
    <t>Creighton University</t>
  </si>
  <si>
    <t>Harding University</t>
  </si>
  <si>
    <t>Valdosta State University</t>
  </si>
  <si>
    <t>Cameron University</t>
  </si>
  <si>
    <t>Belmont University</t>
  </si>
  <si>
    <t>Otterbein College</t>
  </si>
  <si>
    <t>Northern Illinois University</t>
  </si>
  <si>
    <t>Southern Illinois University</t>
  </si>
  <si>
    <t>Carthage College</t>
  </si>
  <si>
    <t>Illinois State University</t>
  </si>
  <si>
    <t>Ball State University</t>
  </si>
  <si>
    <t>University of Missouri-St. Louis</t>
  </si>
  <si>
    <t>Kansas Wesleyan</t>
  </si>
  <si>
    <t>The Ohio State University</t>
  </si>
  <si>
    <t>Oklahoma City University</t>
  </si>
  <si>
    <t>Chapman University</t>
  </si>
  <si>
    <t>IUPUI</t>
  </si>
  <si>
    <t>Concordia University--Nebraska</t>
  </si>
  <si>
    <t>University of Alabama</t>
  </si>
  <si>
    <t>Malone College</t>
  </si>
  <si>
    <t>Bethel College</t>
  </si>
  <si>
    <t>McKendree University</t>
  </si>
  <si>
    <t>Carleton College</t>
  </si>
  <si>
    <t>Fort Scott Community College</t>
  </si>
  <si>
    <t>Pittsburg State University</t>
  </si>
  <si>
    <t>Tyler Junior College</t>
  </si>
  <si>
    <t>University of the South</t>
  </si>
  <si>
    <t>Wabash College</t>
  </si>
  <si>
    <t>Abilene Christian University</t>
  </si>
  <si>
    <t>Evangel College</t>
  </si>
  <si>
    <t>University of Wisconsin Osh Kosh</t>
  </si>
  <si>
    <t>Texas Christian University</t>
  </si>
  <si>
    <t>Central Michigan University</t>
  </si>
  <si>
    <t>University of Tulsa</t>
  </si>
  <si>
    <t>Middle Tennessee State University</t>
  </si>
  <si>
    <t>Barton County Community College</t>
  </si>
  <si>
    <t>University of Arkansas</t>
  </si>
  <si>
    <t>Cumberland College</t>
  </si>
  <si>
    <t>Nassau Community College</t>
  </si>
  <si>
    <t>Baptist Bible College</t>
  </si>
  <si>
    <t>McHenry County College</t>
  </si>
  <si>
    <t>Illinois College</t>
  </si>
  <si>
    <t>Florida International University</t>
  </si>
  <si>
    <t>Newman University</t>
  </si>
  <si>
    <t>Tennessee Tech University</t>
  </si>
  <si>
    <t>University of Illinois - Springfield</t>
  </si>
  <si>
    <t>Hannibal-LaGrange College</t>
  </si>
  <si>
    <t>LaBette Community College</t>
  </si>
  <si>
    <t>University of Miami</t>
  </si>
  <si>
    <t>Miami University - Ohio</t>
  </si>
  <si>
    <t>DePauw Univeristy</t>
  </si>
  <si>
    <t>Hesston College</t>
  </si>
  <si>
    <t>Southwestern College</t>
  </si>
  <si>
    <t>Missouri State University</t>
  </si>
  <si>
    <t>Missouri Western State Univerisity</t>
  </si>
  <si>
    <t>Southwestern Illinois College</t>
  </si>
  <si>
    <t>Baker University</t>
  </si>
  <si>
    <t>Kaskaskia College</t>
  </si>
  <si>
    <t>Plymouth University</t>
  </si>
  <si>
    <t>Indiana University-Kokomo</t>
  </si>
  <si>
    <t>Westminster College</t>
  </si>
  <si>
    <t>Harris-Stowe State College</t>
  </si>
  <si>
    <t>Indiana University</t>
  </si>
  <si>
    <t>AIB College Business</t>
  </si>
  <si>
    <t>California State - Chico</t>
  </si>
  <si>
    <t>Henderson State University</t>
  </si>
  <si>
    <t>John Carroll University (OH)</t>
  </si>
  <si>
    <t>Kendall College</t>
  </si>
  <si>
    <t>Minnesota State University - Mankato</t>
  </si>
  <si>
    <t>Ohio University</t>
  </si>
  <si>
    <t>Texas Southern University</t>
  </si>
  <si>
    <t>University of Illinois - Urbana Champaign</t>
  </si>
  <si>
    <t>University of Kentucky</t>
  </si>
  <si>
    <t>Traveling Sweepstake Winners</t>
  </si>
  <si>
    <t>William Carey College</t>
  </si>
  <si>
    <t>Metropolitan CC at Longview</t>
  </si>
  <si>
    <t>No Tournament</t>
  </si>
  <si>
    <t>Kansas Weselyan University</t>
  </si>
  <si>
    <t>Gustavus Adolphus</t>
  </si>
  <si>
    <t xml:space="preserve">Tennessee State </t>
  </si>
  <si>
    <t>Texas State University</t>
  </si>
  <si>
    <t>California State - Sacramento</t>
  </si>
  <si>
    <t>Clairon University</t>
  </si>
  <si>
    <t>Johnson County Community College</t>
  </si>
  <si>
    <t>IE+Debate</t>
  </si>
  <si>
    <t>Kansas City Kansas Community College</t>
  </si>
  <si>
    <t>North Central College</t>
  </si>
  <si>
    <t>San Joaqin Delta College</t>
  </si>
  <si>
    <t>University of Minnesota</t>
  </si>
  <si>
    <t>Wiley College</t>
  </si>
  <si>
    <t>Combined Team Sweeps</t>
  </si>
  <si>
    <t>1st</t>
  </si>
  <si>
    <t>2nd</t>
  </si>
  <si>
    <t>3rd</t>
  </si>
  <si>
    <t>4th</t>
  </si>
  <si>
    <t>5th</t>
  </si>
  <si>
    <t>IE Team Sweepstakes</t>
  </si>
  <si>
    <t>Debate Sweepstakes</t>
  </si>
  <si>
    <t>Top PKD School</t>
  </si>
  <si>
    <t>Top 2 yr. School</t>
  </si>
  <si>
    <t>2018 Points</t>
  </si>
  <si>
    <t>University of Oklahoma</t>
  </si>
  <si>
    <t>University of Northern Iowa</t>
  </si>
  <si>
    <t>William Woods University</t>
  </si>
  <si>
    <t>1st Runner-up</t>
  </si>
  <si>
    <t>2nd Runner-Up</t>
  </si>
  <si>
    <t>3rd Runner-up</t>
  </si>
  <si>
    <t>Champion</t>
  </si>
  <si>
    <t>Traveling Trophy</t>
  </si>
  <si>
    <t>2 yr</t>
  </si>
  <si>
    <t>PKD</t>
  </si>
  <si>
    <t>x</t>
  </si>
  <si>
    <t>2019 Points</t>
  </si>
  <si>
    <t>2019 Gorlok - Travelling Sweepstakes</t>
  </si>
  <si>
    <t>Webster University (Jan 26 - 27, 2019)</t>
  </si>
  <si>
    <t>ADS</t>
  </si>
  <si>
    <t>CA</t>
  </si>
  <si>
    <t>Per</t>
  </si>
  <si>
    <t>DI</t>
  </si>
  <si>
    <t>POI</t>
  </si>
  <si>
    <t>Imp</t>
  </si>
  <si>
    <t>Code</t>
  </si>
  <si>
    <t>School</t>
  </si>
  <si>
    <t>Last Name</t>
  </si>
  <si>
    <t>ID #</t>
  </si>
  <si>
    <t>First Name</t>
  </si>
  <si>
    <t>Ext</t>
  </si>
  <si>
    <t>IP 1</t>
  </si>
  <si>
    <t>IP 2</t>
  </si>
  <si>
    <t>Duo 1</t>
  </si>
  <si>
    <t>Duo 2</t>
  </si>
  <si>
    <t>POE</t>
  </si>
  <si>
    <t>PRO</t>
  </si>
  <si>
    <t>INF</t>
  </si>
  <si>
    <t>Boise State U.</t>
  </si>
  <si>
    <t>Encinas</t>
  </si>
  <si>
    <t>Eddy</t>
  </si>
  <si>
    <t>Guerrero</t>
  </si>
  <si>
    <t>Gabe</t>
  </si>
  <si>
    <t>Haskell</t>
  </si>
  <si>
    <t>Sam</t>
  </si>
  <si>
    <t>Hill</t>
  </si>
  <si>
    <t>Zach</t>
  </si>
  <si>
    <t>Maas</t>
  </si>
  <si>
    <t>Jamie</t>
  </si>
  <si>
    <t>Novich</t>
  </si>
  <si>
    <t>Kaelee</t>
  </si>
  <si>
    <t>Sarmiento</t>
  </si>
  <si>
    <t>Sergio</t>
  </si>
  <si>
    <t>Stoddard</t>
  </si>
  <si>
    <t>Izanna</t>
  </si>
  <si>
    <t>Witherspoon</t>
  </si>
  <si>
    <t>Janice</t>
  </si>
  <si>
    <t>Schulz</t>
  </si>
  <si>
    <t>Abigail</t>
  </si>
  <si>
    <t>Illinois State U.</t>
  </si>
  <si>
    <t>Donnick</t>
  </si>
  <si>
    <t>David</t>
  </si>
  <si>
    <t>Heyne</t>
  </si>
  <si>
    <t>Craig</t>
  </si>
  <si>
    <t>Kansas Wesleyan U.</t>
  </si>
  <si>
    <t>Zimmerman</t>
  </si>
  <si>
    <t>Autumn</t>
  </si>
  <si>
    <t>Marian U.</t>
  </si>
  <si>
    <t>Davis</t>
  </si>
  <si>
    <t>Celeste</t>
  </si>
  <si>
    <t>Gorrell</t>
  </si>
  <si>
    <t>Ruthann</t>
  </si>
  <si>
    <t>Hawkins</t>
  </si>
  <si>
    <t>Hadley</t>
  </si>
  <si>
    <t>Hosty</t>
  </si>
  <si>
    <t>Lizzy</t>
  </si>
  <si>
    <t>Kramer</t>
  </si>
  <si>
    <t>Blair</t>
  </si>
  <si>
    <t>Onate</t>
  </si>
  <si>
    <t>Rayna</t>
  </si>
  <si>
    <t>O'Neil</t>
  </si>
  <si>
    <t>T.J.</t>
  </si>
  <si>
    <t>Pingel</t>
  </si>
  <si>
    <t>Emily</t>
  </si>
  <si>
    <t>Ryan</t>
  </si>
  <si>
    <t>Jess</t>
  </si>
  <si>
    <t>Santos</t>
  </si>
  <si>
    <t>Julian</t>
  </si>
  <si>
    <t>Sitzman</t>
  </si>
  <si>
    <t>Nick</t>
  </si>
  <si>
    <t>Stanley</t>
  </si>
  <si>
    <t>Andrea</t>
  </si>
  <si>
    <t>Von Lehman</t>
  </si>
  <si>
    <t>Grace</t>
  </si>
  <si>
    <t>Wilson</t>
  </si>
  <si>
    <t>Ben</t>
  </si>
  <si>
    <t>McKendree U.</t>
  </si>
  <si>
    <t>Roth</t>
  </si>
  <si>
    <t>Taylor</t>
  </si>
  <si>
    <t>Scaturro</t>
  </si>
  <si>
    <t>Isa</t>
  </si>
  <si>
    <t>Wagner</t>
  </si>
  <si>
    <t>Andrew</t>
  </si>
  <si>
    <t>Ottawa U.</t>
  </si>
  <si>
    <t>Coleman</t>
  </si>
  <si>
    <t>Sydney</t>
  </si>
  <si>
    <t>Roberts</t>
  </si>
  <si>
    <t>Douglas</t>
  </si>
  <si>
    <t>Southwest Baptist U.</t>
  </si>
  <si>
    <t>Gilmore</t>
  </si>
  <si>
    <t>Mariah</t>
  </si>
  <si>
    <t>Prater</t>
  </si>
  <si>
    <t>Breanna</t>
  </si>
  <si>
    <t>Throne</t>
  </si>
  <si>
    <t>Mikayla</t>
  </si>
  <si>
    <t>The Pennsylvania State U.</t>
  </si>
  <si>
    <t>Kara</t>
  </si>
  <si>
    <t>Seckin</t>
  </si>
  <si>
    <t>Truman State U.</t>
  </si>
  <si>
    <t>Baker</t>
  </si>
  <si>
    <t>Audrey</t>
  </si>
  <si>
    <t>Henrickson</t>
  </si>
  <si>
    <t>Will</t>
  </si>
  <si>
    <t>Sopko</t>
  </si>
  <si>
    <t>Austin</t>
  </si>
  <si>
    <t>U. of Kentucky</t>
  </si>
  <si>
    <t>Jenkins</t>
  </si>
  <si>
    <t>Irish</t>
  </si>
  <si>
    <t>McAllister</t>
  </si>
  <si>
    <t>Laura</t>
  </si>
  <si>
    <t>Illinois Institute of Tech.</t>
  </si>
  <si>
    <t>N</t>
  </si>
  <si>
    <t>Total</t>
  </si>
  <si>
    <t>Novice</t>
  </si>
  <si>
    <t>Bustillo</t>
  </si>
  <si>
    <t>Ximena</t>
  </si>
  <si>
    <t>n</t>
  </si>
  <si>
    <t>Illinois Institute of Technology</t>
  </si>
  <si>
    <t>Proffen</t>
  </si>
  <si>
    <t>Lukas</t>
  </si>
  <si>
    <t>Burns</t>
  </si>
  <si>
    <t>Amelia</t>
  </si>
  <si>
    <t>John Carroll U.</t>
  </si>
  <si>
    <t>Frankenberger</t>
  </si>
  <si>
    <t>Meg</t>
  </si>
  <si>
    <t>Bowles</t>
  </si>
  <si>
    <t>Tanner</t>
  </si>
  <si>
    <t>Bryce</t>
  </si>
  <si>
    <t>Charles</t>
  </si>
  <si>
    <t>Lia</t>
  </si>
  <si>
    <t>DeGuire</t>
  </si>
  <si>
    <t>Mekaela</t>
  </si>
  <si>
    <t>McNeese State U.</t>
  </si>
  <si>
    <t>Crochet</t>
  </si>
  <si>
    <t>Noah</t>
  </si>
  <si>
    <t>Northwest Mo State U.</t>
  </si>
  <si>
    <t>Cote</t>
  </si>
  <si>
    <t>Natalie</t>
  </si>
  <si>
    <t>Park U.</t>
  </si>
  <si>
    <t>Hokenson</t>
  </si>
  <si>
    <t>Jon</t>
  </si>
  <si>
    <t>San Joaquin Delta College</t>
  </si>
  <si>
    <t>Arya</t>
  </si>
  <si>
    <t>Tamia</t>
  </si>
  <si>
    <t>Sarah</t>
  </si>
  <si>
    <t>Bloom</t>
  </si>
  <si>
    <t>Katelyn</t>
  </si>
  <si>
    <t>Texas A&amp;M U.</t>
  </si>
  <si>
    <t>Broussard</t>
  </si>
  <si>
    <t>Zoe</t>
  </si>
  <si>
    <t>The U. of Central Missouri</t>
  </si>
  <si>
    <t>Barnett</t>
  </si>
  <si>
    <t>Benjamin</t>
  </si>
  <si>
    <t>U. of Illinois Springfield</t>
  </si>
  <si>
    <t>Burris</t>
  </si>
  <si>
    <t>Higgins</t>
  </si>
  <si>
    <t>Josie</t>
  </si>
  <si>
    <t>U. of the Pacific</t>
  </si>
  <si>
    <t>Cruz</t>
  </si>
  <si>
    <t>George</t>
  </si>
  <si>
    <t>Western Kentucky U.</t>
  </si>
  <si>
    <t>Einhorn</t>
  </si>
  <si>
    <t>Madelynn</t>
  </si>
  <si>
    <t>William Woods U.</t>
  </si>
  <si>
    <t>Fletcher</t>
  </si>
  <si>
    <t>First</t>
  </si>
  <si>
    <t>IP</t>
  </si>
  <si>
    <t>Duo</t>
  </si>
  <si>
    <t>Park University</t>
  </si>
  <si>
    <t>Texas A&amp;M University</t>
  </si>
  <si>
    <t>The Pennsylvania State University</t>
  </si>
  <si>
    <t>Second</t>
  </si>
  <si>
    <t>Third</t>
  </si>
  <si>
    <t>Fourth</t>
  </si>
  <si>
    <t>Fifth</t>
  </si>
  <si>
    <t>Lewis and Clark College</t>
  </si>
  <si>
    <t>Missouri Valley College</t>
  </si>
  <si>
    <t>Capital University</t>
  </si>
  <si>
    <t>136 schools</t>
  </si>
  <si>
    <t>Hillsdale</t>
  </si>
  <si>
    <t>2019 Raw</t>
  </si>
  <si>
    <t>Boise State</t>
  </si>
  <si>
    <t>William Jewell</t>
  </si>
  <si>
    <t>San Joaquin Delta</t>
  </si>
  <si>
    <t>Sixth</t>
  </si>
  <si>
    <t>Max 5 events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</si>
</sst>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u/>
      <sz val="16"/>
      <name val="Arial"/>
      <family val="2"/>
    </font>
    <font>
      <b/>
      <sz val="11"/>
      <color indexed="8"/>
      <name val="Calibri"/>
      <family val="2"/>
    </font>
    <font>
      <b/>
      <sz val="8"/>
      <color indexed="8"/>
      <name val="Calibri"/>
      <family val="2"/>
    </font>
    <font>
      <sz val="8"/>
      <name val="Arial"/>
      <family val="2"/>
    </font>
    <font>
      <sz val="8"/>
      <color indexed="8"/>
      <name val="Arial"/>
      <family val="2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4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  <xf numFmtId="0" fontId="4" fillId="0" borderId="2" xfId="0" applyFont="1" applyBorder="1"/>
    <xf numFmtId="0" fontId="5" fillId="0" borderId="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6" fillId="0" borderId="0" xfId="0" applyFont="1"/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6" fillId="0" borderId="1" xfId="0" applyFont="1" applyFill="1" applyBorder="1"/>
    <xf numFmtId="0" fontId="6" fillId="0" borderId="1" xfId="0" applyFont="1" applyFill="1" applyBorder="1" applyAlignment="1">
      <alignment horizontal="center" wrapText="1"/>
    </xf>
    <xf numFmtId="0" fontId="7" fillId="0" borderId="1" xfId="0" applyFont="1" applyFill="1" applyBorder="1"/>
    <xf numFmtId="0" fontId="6" fillId="0" borderId="0" xfId="0" applyFont="1" applyAlignment="1">
      <alignment horizontal="center"/>
    </xf>
    <xf numFmtId="0" fontId="6" fillId="0" borderId="0" xfId="0" applyFont="1" applyFill="1" applyBorder="1"/>
    <xf numFmtId="0" fontId="7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1" xfId="0" applyFont="1" applyBorder="1"/>
    <xf numFmtId="0" fontId="6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6" fillId="0" borderId="0" xfId="0" applyFont="1" applyFill="1"/>
    <xf numFmtId="0" fontId="10" fillId="0" borderId="0" xfId="0" applyFont="1" applyAlignment="1"/>
    <xf numFmtId="0" fontId="10" fillId="0" borderId="0" xfId="0" applyFont="1" applyAlignment="1">
      <alignment horizontal="center"/>
    </xf>
    <xf numFmtId="0" fontId="10" fillId="0" borderId="0" xfId="0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0" fillId="0" borderId="0" xfId="0" applyFont="1"/>
    <xf numFmtId="0" fontId="9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Font="1" applyAlignment="1"/>
    <xf numFmtId="0" fontId="0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quotePrefix="1" applyFont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0" fillId="0" borderId="0" xfId="0" applyFont="1" applyAlignment="1">
      <alignment wrapText="1"/>
    </xf>
    <xf numFmtId="0" fontId="0" fillId="4" borderId="1" xfId="0" applyFont="1" applyFill="1" applyBorder="1" applyAlignment="1">
      <alignment horizontal="center"/>
    </xf>
    <xf numFmtId="0" fontId="11" fillId="0" borderId="0" xfId="0" applyFont="1" applyAlignment="1"/>
    <xf numFmtId="0" fontId="11" fillId="0" borderId="0" xfId="0" applyFont="1" applyAlignment="1">
      <alignment horizontal="center"/>
    </xf>
    <xf numFmtId="0" fontId="11" fillId="0" borderId="0" xfId="0" applyFont="1" applyFill="1" applyAlignment="1">
      <alignment horizontal="center"/>
    </xf>
    <xf numFmtId="0" fontId="11" fillId="3" borderId="0" xfId="0" applyFont="1" applyFill="1" applyAlignment="1">
      <alignment horizontal="center"/>
    </xf>
    <xf numFmtId="0" fontId="11" fillId="0" borderId="0" xfId="0" applyFont="1"/>
    <xf numFmtId="0" fontId="12" fillId="0" borderId="0" xfId="0" applyFont="1" applyAlignment="1">
      <alignment horizontal="center" wrapText="1"/>
    </xf>
    <xf numFmtId="0" fontId="11" fillId="0" borderId="0" xfId="0" applyFont="1" applyAlignment="1">
      <alignment wrapText="1"/>
    </xf>
    <xf numFmtId="0" fontId="11" fillId="0" borderId="1" xfId="0" applyFont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16" fontId="11" fillId="0" borderId="1" xfId="0" quotePrefix="1" applyNumberFormat="1" applyFont="1" applyBorder="1" applyAlignment="1">
      <alignment horizontal="center"/>
    </xf>
    <xf numFmtId="0" fontId="11" fillId="5" borderId="0" xfId="0" applyFont="1" applyFill="1" applyAlignment="1">
      <alignment wrapText="1"/>
    </xf>
    <xf numFmtId="0" fontId="6" fillId="4" borderId="1" xfId="0" applyFont="1" applyFill="1" applyBorder="1"/>
    <xf numFmtId="0" fontId="6" fillId="5" borderId="1" xfId="0" applyFont="1" applyFill="1" applyBorder="1" applyAlignment="1">
      <alignment horizontal="center"/>
    </xf>
    <xf numFmtId="0" fontId="8" fillId="5" borderId="0" xfId="0" applyFont="1" applyFill="1" applyAlignment="1">
      <alignment horizontal="center"/>
    </xf>
  </cellXfs>
  <cellStyles count="3">
    <cellStyle name="Normal" xfId="0" builtinId="0"/>
    <cellStyle name="Normal 3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3"/>
  <sheetViews>
    <sheetView tabSelected="1" workbookViewId="0">
      <selection activeCell="D1" sqref="D1"/>
    </sheetView>
  </sheetViews>
  <sheetFormatPr defaultColWidth="8.85546875" defaultRowHeight="15" x14ac:dyDescent="0.25"/>
  <cols>
    <col min="1" max="1" width="29.85546875" customWidth="1"/>
    <col min="2" max="3" width="4.28515625" hidden="1" customWidth="1"/>
    <col min="4" max="4" width="11.42578125" customWidth="1"/>
    <col min="5" max="5" width="11.42578125" style="1" customWidth="1"/>
    <col min="6" max="7" width="7.28515625" style="1" hidden="1" customWidth="1"/>
    <col min="8" max="8" width="7.42578125" style="1" hidden="1" customWidth="1"/>
    <col min="9" max="9" width="9.85546875" style="1" customWidth="1"/>
    <col min="10" max="10" width="7.85546875" style="1" customWidth="1"/>
    <col min="11" max="11" width="7.85546875" customWidth="1"/>
    <col min="14" max="14" width="14.28515625" customWidth="1"/>
    <col min="15" max="15" width="26.28515625" customWidth="1"/>
    <col min="232" max="232" width="4" customWidth="1"/>
    <col min="233" max="236" width="23.42578125" customWidth="1"/>
    <col min="237" max="237" width="7.7109375" customWidth="1"/>
    <col min="488" max="488" width="4" customWidth="1"/>
    <col min="489" max="492" width="23.42578125" customWidth="1"/>
    <col min="493" max="493" width="7.7109375" customWidth="1"/>
    <col min="744" max="744" width="4" customWidth="1"/>
    <col min="745" max="748" width="23.42578125" customWidth="1"/>
    <col min="749" max="749" width="7.7109375" customWidth="1"/>
    <col min="1000" max="1000" width="4" customWidth="1"/>
    <col min="1001" max="1004" width="23.42578125" customWidth="1"/>
    <col min="1005" max="1005" width="7.7109375" customWidth="1"/>
    <col min="1256" max="1256" width="4" customWidth="1"/>
    <col min="1257" max="1260" width="23.42578125" customWidth="1"/>
    <col min="1261" max="1261" width="7.7109375" customWidth="1"/>
    <col min="1512" max="1512" width="4" customWidth="1"/>
    <col min="1513" max="1516" width="23.42578125" customWidth="1"/>
    <col min="1517" max="1517" width="7.7109375" customWidth="1"/>
    <col min="1768" max="1768" width="4" customWidth="1"/>
    <col min="1769" max="1772" width="23.42578125" customWidth="1"/>
    <col min="1773" max="1773" width="7.7109375" customWidth="1"/>
    <col min="2024" max="2024" width="4" customWidth="1"/>
    <col min="2025" max="2028" width="23.42578125" customWidth="1"/>
    <col min="2029" max="2029" width="7.7109375" customWidth="1"/>
    <col min="2280" max="2280" width="4" customWidth="1"/>
    <col min="2281" max="2284" width="23.42578125" customWidth="1"/>
    <col min="2285" max="2285" width="7.7109375" customWidth="1"/>
    <col min="2536" max="2536" width="4" customWidth="1"/>
    <col min="2537" max="2540" width="23.42578125" customWidth="1"/>
    <col min="2541" max="2541" width="7.7109375" customWidth="1"/>
    <col min="2792" max="2792" width="4" customWidth="1"/>
    <col min="2793" max="2796" width="23.42578125" customWidth="1"/>
    <col min="2797" max="2797" width="7.7109375" customWidth="1"/>
    <col min="3048" max="3048" width="4" customWidth="1"/>
    <col min="3049" max="3052" width="23.42578125" customWidth="1"/>
    <col min="3053" max="3053" width="7.7109375" customWidth="1"/>
    <col min="3304" max="3304" width="4" customWidth="1"/>
    <col min="3305" max="3308" width="23.42578125" customWidth="1"/>
    <col min="3309" max="3309" width="7.7109375" customWidth="1"/>
    <col min="3560" max="3560" width="4" customWidth="1"/>
    <col min="3561" max="3564" width="23.42578125" customWidth="1"/>
    <col min="3565" max="3565" width="7.7109375" customWidth="1"/>
    <col min="3816" max="3816" width="4" customWidth="1"/>
    <col min="3817" max="3820" width="23.42578125" customWidth="1"/>
    <col min="3821" max="3821" width="7.7109375" customWidth="1"/>
    <col min="4072" max="4072" width="4" customWidth="1"/>
    <col min="4073" max="4076" width="23.42578125" customWidth="1"/>
    <col min="4077" max="4077" width="7.7109375" customWidth="1"/>
    <col min="4328" max="4328" width="4" customWidth="1"/>
    <col min="4329" max="4332" width="23.42578125" customWidth="1"/>
    <col min="4333" max="4333" width="7.7109375" customWidth="1"/>
    <col min="4584" max="4584" width="4" customWidth="1"/>
    <col min="4585" max="4588" width="23.42578125" customWidth="1"/>
    <col min="4589" max="4589" width="7.7109375" customWidth="1"/>
    <col min="4840" max="4840" width="4" customWidth="1"/>
    <col min="4841" max="4844" width="23.42578125" customWidth="1"/>
    <col min="4845" max="4845" width="7.7109375" customWidth="1"/>
    <col min="5096" max="5096" width="4" customWidth="1"/>
    <col min="5097" max="5100" width="23.42578125" customWidth="1"/>
    <col min="5101" max="5101" width="7.7109375" customWidth="1"/>
    <col min="5352" max="5352" width="4" customWidth="1"/>
    <col min="5353" max="5356" width="23.42578125" customWidth="1"/>
    <col min="5357" max="5357" width="7.7109375" customWidth="1"/>
    <col min="5608" max="5608" width="4" customWidth="1"/>
    <col min="5609" max="5612" width="23.42578125" customWidth="1"/>
    <col min="5613" max="5613" width="7.7109375" customWidth="1"/>
    <col min="5864" max="5864" width="4" customWidth="1"/>
    <col min="5865" max="5868" width="23.42578125" customWidth="1"/>
    <col min="5869" max="5869" width="7.7109375" customWidth="1"/>
    <col min="6120" max="6120" width="4" customWidth="1"/>
    <col min="6121" max="6124" width="23.42578125" customWidth="1"/>
    <col min="6125" max="6125" width="7.7109375" customWidth="1"/>
    <col min="6376" max="6376" width="4" customWidth="1"/>
    <col min="6377" max="6380" width="23.42578125" customWidth="1"/>
    <col min="6381" max="6381" width="7.7109375" customWidth="1"/>
    <col min="6632" max="6632" width="4" customWidth="1"/>
    <col min="6633" max="6636" width="23.42578125" customWidth="1"/>
    <col min="6637" max="6637" width="7.7109375" customWidth="1"/>
    <col min="6888" max="6888" width="4" customWidth="1"/>
    <col min="6889" max="6892" width="23.42578125" customWidth="1"/>
    <col min="6893" max="6893" width="7.7109375" customWidth="1"/>
    <col min="7144" max="7144" width="4" customWidth="1"/>
    <col min="7145" max="7148" width="23.42578125" customWidth="1"/>
    <col min="7149" max="7149" width="7.7109375" customWidth="1"/>
    <col min="7400" max="7400" width="4" customWidth="1"/>
    <col min="7401" max="7404" width="23.42578125" customWidth="1"/>
    <col min="7405" max="7405" width="7.7109375" customWidth="1"/>
    <col min="7656" max="7656" width="4" customWidth="1"/>
    <col min="7657" max="7660" width="23.42578125" customWidth="1"/>
    <col min="7661" max="7661" width="7.7109375" customWidth="1"/>
    <col min="7912" max="7912" width="4" customWidth="1"/>
    <col min="7913" max="7916" width="23.42578125" customWidth="1"/>
    <col min="7917" max="7917" width="7.7109375" customWidth="1"/>
    <col min="8168" max="8168" width="4" customWidth="1"/>
    <col min="8169" max="8172" width="23.42578125" customWidth="1"/>
    <col min="8173" max="8173" width="7.7109375" customWidth="1"/>
    <col min="8424" max="8424" width="4" customWidth="1"/>
    <col min="8425" max="8428" width="23.42578125" customWidth="1"/>
    <col min="8429" max="8429" width="7.7109375" customWidth="1"/>
    <col min="8680" max="8680" width="4" customWidth="1"/>
    <col min="8681" max="8684" width="23.42578125" customWidth="1"/>
    <col min="8685" max="8685" width="7.7109375" customWidth="1"/>
    <col min="8936" max="8936" width="4" customWidth="1"/>
    <col min="8937" max="8940" width="23.42578125" customWidth="1"/>
    <col min="8941" max="8941" width="7.7109375" customWidth="1"/>
    <col min="9192" max="9192" width="4" customWidth="1"/>
    <col min="9193" max="9196" width="23.42578125" customWidth="1"/>
    <col min="9197" max="9197" width="7.7109375" customWidth="1"/>
    <col min="9448" max="9448" width="4" customWidth="1"/>
    <col min="9449" max="9452" width="23.42578125" customWidth="1"/>
    <col min="9453" max="9453" width="7.7109375" customWidth="1"/>
    <col min="9704" max="9704" width="4" customWidth="1"/>
    <col min="9705" max="9708" width="23.42578125" customWidth="1"/>
    <col min="9709" max="9709" width="7.7109375" customWidth="1"/>
    <col min="9960" max="9960" width="4" customWidth="1"/>
    <col min="9961" max="9964" width="23.42578125" customWidth="1"/>
    <col min="9965" max="9965" width="7.7109375" customWidth="1"/>
    <col min="10216" max="10216" width="4" customWidth="1"/>
    <col min="10217" max="10220" width="23.42578125" customWidth="1"/>
    <col min="10221" max="10221" width="7.7109375" customWidth="1"/>
    <col min="10472" max="10472" width="4" customWidth="1"/>
    <col min="10473" max="10476" width="23.42578125" customWidth="1"/>
    <col min="10477" max="10477" width="7.7109375" customWidth="1"/>
    <col min="10728" max="10728" width="4" customWidth="1"/>
    <col min="10729" max="10732" width="23.42578125" customWidth="1"/>
    <col min="10733" max="10733" width="7.7109375" customWidth="1"/>
    <col min="10984" max="10984" width="4" customWidth="1"/>
    <col min="10985" max="10988" width="23.42578125" customWidth="1"/>
    <col min="10989" max="10989" width="7.7109375" customWidth="1"/>
    <col min="11240" max="11240" width="4" customWidth="1"/>
    <col min="11241" max="11244" width="23.42578125" customWidth="1"/>
    <col min="11245" max="11245" width="7.7109375" customWidth="1"/>
    <col min="11496" max="11496" width="4" customWidth="1"/>
    <col min="11497" max="11500" width="23.42578125" customWidth="1"/>
    <col min="11501" max="11501" width="7.7109375" customWidth="1"/>
    <col min="11752" max="11752" width="4" customWidth="1"/>
    <col min="11753" max="11756" width="23.42578125" customWidth="1"/>
    <col min="11757" max="11757" width="7.7109375" customWidth="1"/>
    <col min="12008" max="12008" width="4" customWidth="1"/>
    <col min="12009" max="12012" width="23.42578125" customWidth="1"/>
    <col min="12013" max="12013" width="7.7109375" customWidth="1"/>
    <col min="12264" max="12264" width="4" customWidth="1"/>
    <col min="12265" max="12268" width="23.42578125" customWidth="1"/>
    <col min="12269" max="12269" width="7.7109375" customWidth="1"/>
    <col min="12520" max="12520" width="4" customWidth="1"/>
    <col min="12521" max="12524" width="23.42578125" customWidth="1"/>
    <col min="12525" max="12525" width="7.7109375" customWidth="1"/>
    <col min="12776" max="12776" width="4" customWidth="1"/>
    <col min="12777" max="12780" width="23.42578125" customWidth="1"/>
    <col min="12781" max="12781" width="7.7109375" customWidth="1"/>
    <col min="13032" max="13032" width="4" customWidth="1"/>
    <col min="13033" max="13036" width="23.42578125" customWidth="1"/>
    <col min="13037" max="13037" width="7.7109375" customWidth="1"/>
    <col min="13288" max="13288" width="4" customWidth="1"/>
    <col min="13289" max="13292" width="23.42578125" customWidth="1"/>
    <col min="13293" max="13293" width="7.7109375" customWidth="1"/>
    <col min="13544" max="13544" width="4" customWidth="1"/>
    <col min="13545" max="13548" width="23.42578125" customWidth="1"/>
    <col min="13549" max="13549" width="7.7109375" customWidth="1"/>
    <col min="13800" max="13800" width="4" customWidth="1"/>
    <col min="13801" max="13804" width="23.42578125" customWidth="1"/>
    <col min="13805" max="13805" width="7.7109375" customWidth="1"/>
    <col min="14056" max="14056" width="4" customWidth="1"/>
    <col min="14057" max="14060" width="23.42578125" customWidth="1"/>
    <col min="14061" max="14061" width="7.7109375" customWidth="1"/>
    <col min="14312" max="14312" width="4" customWidth="1"/>
    <col min="14313" max="14316" width="23.42578125" customWidth="1"/>
    <col min="14317" max="14317" width="7.7109375" customWidth="1"/>
    <col min="14568" max="14568" width="4" customWidth="1"/>
    <col min="14569" max="14572" width="23.42578125" customWidth="1"/>
    <col min="14573" max="14573" width="7.7109375" customWidth="1"/>
    <col min="14824" max="14824" width="4" customWidth="1"/>
    <col min="14825" max="14828" width="23.42578125" customWidth="1"/>
    <col min="14829" max="14829" width="7.7109375" customWidth="1"/>
    <col min="15080" max="15080" width="4" customWidth="1"/>
    <col min="15081" max="15084" width="23.42578125" customWidth="1"/>
    <col min="15085" max="15085" width="7.7109375" customWidth="1"/>
    <col min="15336" max="15336" width="4" customWidth="1"/>
    <col min="15337" max="15340" width="23.42578125" customWidth="1"/>
    <col min="15341" max="15341" width="7.7109375" customWidth="1"/>
    <col min="15592" max="15592" width="4" customWidth="1"/>
    <col min="15593" max="15596" width="23.42578125" customWidth="1"/>
    <col min="15597" max="15597" width="7.7109375" customWidth="1"/>
    <col min="15848" max="15848" width="4" customWidth="1"/>
    <col min="15849" max="15852" width="23.42578125" customWidth="1"/>
    <col min="15853" max="15853" width="7.7109375" customWidth="1"/>
    <col min="16104" max="16104" width="4" customWidth="1"/>
    <col min="16105" max="16108" width="23.42578125" customWidth="1"/>
    <col min="16109" max="16109" width="7.7109375" customWidth="1"/>
  </cols>
  <sheetData>
    <row r="1" spans="1:19" ht="20.25" x14ac:dyDescent="0.3">
      <c r="A1" s="2" t="s">
        <v>159</v>
      </c>
      <c r="B1" s="2"/>
      <c r="C1" s="2"/>
      <c r="J1" s="3" t="s">
        <v>340</v>
      </c>
    </row>
    <row r="2" spans="1:19" ht="15.75" x14ac:dyDescent="0.25">
      <c r="A2" s="4" t="s">
        <v>160</v>
      </c>
      <c r="B2" s="4"/>
      <c r="C2" s="4"/>
    </row>
    <row r="3" spans="1:19" s="9" customFormat="1" ht="13.5" customHeight="1" x14ac:dyDescent="0.25">
      <c r="A3" s="5"/>
      <c r="B3" s="5" t="s">
        <v>155</v>
      </c>
      <c r="C3" s="5" t="s">
        <v>156</v>
      </c>
      <c r="D3" s="6" t="s">
        <v>146</v>
      </c>
      <c r="E3" s="6" t="s">
        <v>158</v>
      </c>
      <c r="F3" s="7" t="s">
        <v>10</v>
      </c>
      <c r="G3" s="7" t="s">
        <v>11</v>
      </c>
      <c r="H3" s="7" t="s">
        <v>342</v>
      </c>
      <c r="I3" s="7" t="s">
        <v>12</v>
      </c>
      <c r="J3" s="8" t="s">
        <v>13</v>
      </c>
      <c r="K3" s="9" t="s">
        <v>130</v>
      </c>
      <c r="O3" s="9" t="s">
        <v>136</v>
      </c>
    </row>
    <row r="4" spans="1:19" s="9" customFormat="1" ht="10.5" customHeight="1" x14ac:dyDescent="0.2">
      <c r="A4" s="14" t="s">
        <v>74</v>
      </c>
      <c r="B4" s="14"/>
      <c r="C4" s="14"/>
      <c r="D4" s="11">
        <v>35.5</v>
      </c>
      <c r="E4" s="20">
        <f t="shared" ref="E4:E35" si="0">SUM(H4/2)</f>
        <v>0</v>
      </c>
      <c r="F4" s="20" t="s">
        <v>157</v>
      </c>
      <c r="G4" s="10"/>
      <c r="H4" s="11">
        <f t="shared" ref="H4:H35" si="1">SUM(F4:G4)</f>
        <v>0</v>
      </c>
      <c r="I4" s="11">
        <f t="shared" ref="I4:I35" si="2">SUM(D4+E4)</f>
        <v>35.5</v>
      </c>
      <c r="J4" s="10"/>
      <c r="K4" s="19"/>
      <c r="N4" s="9" t="s">
        <v>137</v>
      </c>
      <c r="O4" s="12" t="s">
        <v>22</v>
      </c>
      <c r="P4" s="11">
        <v>375</v>
      </c>
    </row>
    <row r="5" spans="1:19" s="9" customFormat="1" ht="10.5" customHeight="1" x14ac:dyDescent="0.2">
      <c r="A5" s="14" t="s">
        <v>109</v>
      </c>
      <c r="B5" s="14"/>
      <c r="C5" s="14"/>
      <c r="D5" s="11">
        <v>0</v>
      </c>
      <c r="E5" s="20">
        <f t="shared" si="0"/>
        <v>0</v>
      </c>
      <c r="F5" s="20" t="s">
        <v>157</v>
      </c>
      <c r="G5" s="10"/>
      <c r="H5" s="11">
        <f t="shared" si="1"/>
        <v>0</v>
      </c>
      <c r="I5" s="11">
        <f t="shared" si="2"/>
        <v>0</v>
      </c>
      <c r="J5" s="10"/>
      <c r="K5" s="19"/>
      <c r="N5" s="9" t="s">
        <v>138</v>
      </c>
      <c r="O5" s="12" t="s">
        <v>5</v>
      </c>
      <c r="P5" s="11">
        <v>237</v>
      </c>
    </row>
    <row r="6" spans="1:19" s="9" customFormat="1" ht="10.5" customHeight="1" x14ac:dyDescent="0.2">
      <c r="A6" s="12" t="s">
        <v>20</v>
      </c>
      <c r="B6" s="12"/>
      <c r="C6" s="12"/>
      <c r="D6" s="11">
        <v>477.25</v>
      </c>
      <c r="E6" s="20">
        <f t="shared" si="0"/>
        <v>0</v>
      </c>
      <c r="F6" s="20" t="s">
        <v>157</v>
      </c>
      <c r="G6" s="10"/>
      <c r="H6" s="11">
        <f t="shared" si="1"/>
        <v>0</v>
      </c>
      <c r="I6" s="11">
        <f t="shared" si="2"/>
        <v>477.25</v>
      </c>
      <c r="J6" s="10"/>
      <c r="K6" s="19"/>
      <c r="N6" s="9" t="s">
        <v>139</v>
      </c>
      <c r="O6" s="12" t="s">
        <v>17</v>
      </c>
      <c r="P6" s="11">
        <v>211</v>
      </c>
    </row>
    <row r="7" spans="1:19" s="9" customFormat="1" ht="10.5" customHeight="1" x14ac:dyDescent="0.2">
      <c r="A7" s="12" t="s">
        <v>102</v>
      </c>
      <c r="B7" s="12"/>
      <c r="C7" s="12"/>
      <c r="D7" s="11">
        <v>8.5</v>
      </c>
      <c r="E7" s="20">
        <f t="shared" si="0"/>
        <v>0</v>
      </c>
      <c r="F7" s="20" t="s">
        <v>157</v>
      </c>
      <c r="G7" s="10"/>
      <c r="H7" s="11">
        <f t="shared" si="1"/>
        <v>0</v>
      </c>
      <c r="I7" s="11">
        <f t="shared" si="2"/>
        <v>8.5</v>
      </c>
      <c r="J7" s="10"/>
      <c r="K7" s="19"/>
    </row>
    <row r="8" spans="1:19" s="9" customFormat="1" ht="10.5" customHeight="1" x14ac:dyDescent="0.2">
      <c r="A8" s="12" t="s">
        <v>56</v>
      </c>
      <c r="B8" s="12"/>
      <c r="C8" s="12" t="s">
        <v>157</v>
      </c>
      <c r="D8" s="11">
        <v>180.5</v>
      </c>
      <c r="E8" s="20">
        <f t="shared" si="0"/>
        <v>0</v>
      </c>
      <c r="F8" s="20" t="s">
        <v>157</v>
      </c>
      <c r="G8" s="10"/>
      <c r="H8" s="11">
        <f t="shared" si="1"/>
        <v>0</v>
      </c>
      <c r="I8" s="11">
        <f t="shared" si="2"/>
        <v>180.5</v>
      </c>
      <c r="J8" s="10"/>
      <c r="K8" s="19"/>
    </row>
    <row r="9" spans="1:19" s="9" customFormat="1" ht="10.5" customHeight="1" x14ac:dyDescent="0.2">
      <c r="A9" s="12" t="s">
        <v>85</v>
      </c>
      <c r="B9" s="12"/>
      <c r="C9" s="12"/>
      <c r="D9" s="11">
        <v>25.75</v>
      </c>
      <c r="E9" s="20">
        <f t="shared" si="0"/>
        <v>0</v>
      </c>
      <c r="F9" s="20" t="s">
        <v>157</v>
      </c>
      <c r="G9" s="10"/>
      <c r="H9" s="11">
        <f t="shared" si="1"/>
        <v>0</v>
      </c>
      <c r="I9" s="11">
        <f t="shared" si="2"/>
        <v>25.75</v>
      </c>
      <c r="J9" s="10"/>
      <c r="K9" s="19"/>
    </row>
    <row r="10" spans="1:19" s="9" customFormat="1" ht="10.5" customHeight="1" x14ac:dyDescent="0.2">
      <c r="A10" s="12" t="s">
        <v>81</v>
      </c>
      <c r="B10" s="12"/>
      <c r="C10" s="12"/>
      <c r="D10" s="11">
        <v>28</v>
      </c>
      <c r="E10" s="20">
        <f t="shared" si="0"/>
        <v>0</v>
      </c>
      <c r="F10" s="20" t="s">
        <v>157</v>
      </c>
      <c r="G10" s="10"/>
      <c r="H10" s="11">
        <f t="shared" si="1"/>
        <v>0</v>
      </c>
      <c r="I10" s="11">
        <f t="shared" si="2"/>
        <v>28</v>
      </c>
      <c r="J10" s="10"/>
      <c r="K10" s="19"/>
      <c r="O10" s="9" t="s">
        <v>142</v>
      </c>
    </row>
    <row r="11" spans="1:19" s="9" customFormat="1" ht="10.5" customHeight="1" x14ac:dyDescent="0.25">
      <c r="A11" s="12" t="s">
        <v>50</v>
      </c>
      <c r="B11" s="12"/>
      <c r="C11" s="12"/>
      <c r="D11" s="11">
        <v>116</v>
      </c>
      <c r="E11" s="20">
        <f t="shared" si="0"/>
        <v>0</v>
      </c>
      <c r="F11" s="20" t="s">
        <v>157</v>
      </c>
      <c r="G11" s="10"/>
      <c r="H11" s="11">
        <f t="shared" si="1"/>
        <v>0</v>
      </c>
      <c r="I11" s="11">
        <f t="shared" si="2"/>
        <v>116</v>
      </c>
      <c r="J11" s="10"/>
      <c r="K11" s="19"/>
      <c r="N11" s="9" t="s">
        <v>137</v>
      </c>
      <c r="O11" s="45" t="s">
        <v>180</v>
      </c>
      <c r="P11" s="23">
        <v>207</v>
      </c>
      <c r="S11"/>
    </row>
    <row r="12" spans="1:19" s="9" customFormat="1" ht="10.5" customHeight="1" x14ac:dyDescent="0.25">
      <c r="A12" s="12" t="s">
        <v>66</v>
      </c>
      <c r="B12" s="12"/>
      <c r="C12" s="12"/>
      <c r="D12" s="11">
        <v>45.5</v>
      </c>
      <c r="E12" s="20">
        <f t="shared" si="0"/>
        <v>0</v>
      </c>
      <c r="F12" s="20" t="s">
        <v>157</v>
      </c>
      <c r="G12" s="10"/>
      <c r="H12" s="11">
        <f t="shared" si="1"/>
        <v>0</v>
      </c>
      <c r="I12" s="11">
        <f t="shared" si="2"/>
        <v>45.5</v>
      </c>
      <c r="J12" s="10"/>
      <c r="K12" s="19"/>
      <c r="N12" s="9" t="s">
        <v>138</v>
      </c>
      <c r="O12" s="45" t="s">
        <v>209</v>
      </c>
      <c r="P12" s="23">
        <v>147</v>
      </c>
      <c r="S12"/>
    </row>
    <row r="13" spans="1:19" s="9" customFormat="1" ht="10.5" customHeight="1" x14ac:dyDescent="0.25">
      <c r="A13" s="12" t="s">
        <v>22</v>
      </c>
      <c r="B13" s="12"/>
      <c r="C13" s="12" t="s">
        <v>157</v>
      </c>
      <c r="D13" s="11">
        <v>0</v>
      </c>
      <c r="E13" s="20">
        <f t="shared" si="0"/>
        <v>187.5</v>
      </c>
      <c r="F13" s="52">
        <v>207</v>
      </c>
      <c r="G13" s="10">
        <v>168</v>
      </c>
      <c r="H13" s="11">
        <f t="shared" si="1"/>
        <v>375</v>
      </c>
      <c r="I13" s="11">
        <f t="shared" si="2"/>
        <v>187.5</v>
      </c>
      <c r="J13" s="10"/>
      <c r="K13" s="12" t="s">
        <v>327</v>
      </c>
      <c r="N13" s="9" t="s">
        <v>139</v>
      </c>
      <c r="O13" s="45" t="s">
        <v>201</v>
      </c>
      <c r="P13" s="23">
        <v>101</v>
      </c>
      <c r="S13"/>
    </row>
    <row r="14" spans="1:19" s="9" customFormat="1" ht="10.5" customHeight="1" x14ac:dyDescent="0.25">
      <c r="A14" s="12" t="s">
        <v>110</v>
      </c>
      <c r="B14" s="12"/>
      <c r="C14" s="12"/>
      <c r="D14" s="11">
        <v>108.25</v>
      </c>
      <c r="E14" s="20">
        <f t="shared" si="0"/>
        <v>0</v>
      </c>
      <c r="F14" s="20" t="s">
        <v>157</v>
      </c>
      <c r="G14" s="10"/>
      <c r="H14" s="11">
        <f t="shared" si="1"/>
        <v>0</v>
      </c>
      <c r="I14" s="11">
        <f t="shared" si="2"/>
        <v>108.25</v>
      </c>
      <c r="J14" s="10"/>
      <c r="K14" s="19"/>
      <c r="N14" s="24" t="s">
        <v>140</v>
      </c>
      <c r="O14" s="50" t="s">
        <v>250</v>
      </c>
      <c r="P14" s="53">
        <v>99</v>
      </c>
      <c r="S14"/>
    </row>
    <row r="15" spans="1:19" s="9" customFormat="1" ht="10.5" customHeight="1" x14ac:dyDescent="0.25">
      <c r="A15" s="12" t="s">
        <v>127</v>
      </c>
      <c r="B15" s="12"/>
      <c r="C15" s="12"/>
      <c r="D15" s="11">
        <v>99.75</v>
      </c>
      <c r="E15" s="20">
        <f t="shared" si="0"/>
        <v>24.5</v>
      </c>
      <c r="F15" s="20" t="s">
        <v>157</v>
      </c>
      <c r="G15" s="10">
        <v>49</v>
      </c>
      <c r="H15" s="11">
        <f t="shared" si="1"/>
        <v>49</v>
      </c>
      <c r="I15" s="11">
        <f t="shared" si="2"/>
        <v>124.25</v>
      </c>
      <c r="J15" s="10"/>
      <c r="K15" s="19"/>
      <c r="N15" s="24" t="s">
        <v>141</v>
      </c>
      <c r="O15" s="50" t="s">
        <v>238</v>
      </c>
      <c r="P15" s="53">
        <v>88</v>
      </c>
      <c r="S15"/>
    </row>
    <row r="16" spans="1:19" s="9" customFormat="1" ht="10.5" customHeight="1" x14ac:dyDescent="0.2">
      <c r="A16" s="12" t="s">
        <v>49</v>
      </c>
      <c r="B16" s="12"/>
      <c r="C16" s="12" t="s">
        <v>157</v>
      </c>
      <c r="D16" s="11">
        <v>252</v>
      </c>
      <c r="E16" s="20">
        <f t="shared" si="0"/>
        <v>0</v>
      </c>
      <c r="F16" s="20" t="s">
        <v>157</v>
      </c>
      <c r="G16" s="10"/>
      <c r="H16" s="11">
        <f t="shared" si="1"/>
        <v>0</v>
      </c>
      <c r="I16" s="11">
        <f t="shared" si="2"/>
        <v>252</v>
      </c>
      <c r="J16" s="10"/>
      <c r="K16" s="19"/>
    </row>
    <row r="17" spans="1:16" s="9" customFormat="1" ht="10.5" customHeight="1" x14ac:dyDescent="0.2">
      <c r="A17" s="12" t="s">
        <v>339</v>
      </c>
      <c r="B17" s="12"/>
      <c r="C17" s="12" t="s">
        <v>157</v>
      </c>
      <c r="D17" s="11">
        <v>0</v>
      </c>
      <c r="E17" s="20">
        <f t="shared" si="0"/>
        <v>10.5</v>
      </c>
      <c r="F17" s="20" t="s">
        <v>157</v>
      </c>
      <c r="G17" s="10">
        <v>21</v>
      </c>
      <c r="H17" s="11">
        <f t="shared" si="1"/>
        <v>21</v>
      </c>
      <c r="I17" s="11">
        <f t="shared" si="2"/>
        <v>10.5</v>
      </c>
      <c r="J17" s="10"/>
      <c r="K17" s="19"/>
      <c r="O17" s="9" t="s">
        <v>143</v>
      </c>
    </row>
    <row r="18" spans="1:16" s="9" customFormat="1" ht="10.5" customHeight="1" x14ac:dyDescent="0.2">
      <c r="A18" s="12" t="s">
        <v>68</v>
      </c>
      <c r="B18" s="12"/>
      <c r="C18" s="12"/>
      <c r="D18" s="11">
        <v>44</v>
      </c>
      <c r="E18" s="20">
        <f t="shared" si="0"/>
        <v>0</v>
      </c>
      <c r="F18" s="20" t="s">
        <v>157</v>
      </c>
      <c r="G18" s="10"/>
      <c r="H18" s="11">
        <f t="shared" si="1"/>
        <v>0</v>
      </c>
      <c r="I18" s="11">
        <f t="shared" si="2"/>
        <v>44</v>
      </c>
      <c r="J18" s="10"/>
      <c r="K18" s="19"/>
    </row>
    <row r="19" spans="1:16" s="9" customFormat="1" ht="10.5" customHeight="1" x14ac:dyDescent="0.2">
      <c r="A19" s="12" t="s">
        <v>36</v>
      </c>
      <c r="B19" s="12"/>
      <c r="C19" s="12" t="s">
        <v>157</v>
      </c>
      <c r="D19" s="11">
        <v>349.25</v>
      </c>
      <c r="E19" s="20">
        <f t="shared" si="0"/>
        <v>0</v>
      </c>
      <c r="F19" s="20" t="s">
        <v>157</v>
      </c>
      <c r="G19" s="10"/>
      <c r="H19" s="11">
        <f t="shared" si="1"/>
        <v>0</v>
      </c>
      <c r="I19" s="11">
        <f t="shared" si="2"/>
        <v>349.25</v>
      </c>
      <c r="J19" s="10"/>
      <c r="K19" s="19"/>
      <c r="N19" s="9" t="s">
        <v>137</v>
      </c>
      <c r="O19" s="12" t="s">
        <v>341</v>
      </c>
      <c r="P19" s="11">
        <v>210</v>
      </c>
    </row>
    <row r="20" spans="1:16" s="9" customFormat="1" ht="10.5" customHeight="1" x14ac:dyDescent="0.2">
      <c r="A20" s="12" t="s">
        <v>54</v>
      </c>
      <c r="B20" s="12"/>
      <c r="C20" s="12"/>
      <c r="D20" s="11">
        <v>93.75</v>
      </c>
      <c r="E20" s="20">
        <f t="shared" si="0"/>
        <v>0</v>
      </c>
      <c r="F20" s="20" t="s">
        <v>157</v>
      </c>
      <c r="G20" s="10"/>
      <c r="H20" s="11">
        <f t="shared" si="1"/>
        <v>0</v>
      </c>
      <c r="I20" s="11">
        <f t="shared" si="2"/>
        <v>93.75</v>
      </c>
      <c r="J20" s="10"/>
      <c r="K20" s="19"/>
      <c r="N20" s="9" t="s">
        <v>138</v>
      </c>
      <c r="O20" s="12" t="s">
        <v>5</v>
      </c>
      <c r="P20" s="11">
        <v>196</v>
      </c>
    </row>
    <row r="21" spans="1:16" s="9" customFormat="1" ht="10.5" customHeight="1" x14ac:dyDescent="0.2">
      <c r="A21" s="12" t="s">
        <v>18</v>
      </c>
      <c r="B21" s="12"/>
      <c r="C21" s="12"/>
      <c r="D21" s="11">
        <v>584</v>
      </c>
      <c r="E21" s="20">
        <f t="shared" si="0"/>
        <v>0</v>
      </c>
      <c r="F21" s="20" t="s">
        <v>157</v>
      </c>
      <c r="G21" s="10"/>
      <c r="H21" s="11">
        <f t="shared" si="1"/>
        <v>0</v>
      </c>
      <c r="I21" s="11">
        <f t="shared" si="2"/>
        <v>584</v>
      </c>
      <c r="J21" s="10"/>
      <c r="K21" s="19"/>
      <c r="N21" s="9" t="s">
        <v>139</v>
      </c>
      <c r="O21" s="12" t="s">
        <v>180</v>
      </c>
      <c r="P21" s="11">
        <v>168</v>
      </c>
    </row>
    <row r="22" spans="1:16" s="9" customFormat="1" ht="10.5" customHeight="1" x14ac:dyDescent="0.2">
      <c r="A22" s="12" t="s">
        <v>78</v>
      </c>
      <c r="B22" s="12"/>
      <c r="C22" s="12" t="s">
        <v>157</v>
      </c>
      <c r="D22" s="11">
        <v>186.5</v>
      </c>
      <c r="E22" s="20">
        <f t="shared" si="0"/>
        <v>21</v>
      </c>
      <c r="F22" s="20" t="s">
        <v>157</v>
      </c>
      <c r="G22" s="10">
        <v>42</v>
      </c>
      <c r="H22" s="11">
        <f t="shared" si="1"/>
        <v>42</v>
      </c>
      <c r="I22" s="11">
        <f t="shared" si="2"/>
        <v>207.5</v>
      </c>
      <c r="J22" s="10"/>
      <c r="K22" s="19"/>
      <c r="N22" s="15"/>
    </row>
    <row r="23" spans="1:16" s="9" customFormat="1" ht="10.5" customHeight="1" x14ac:dyDescent="0.2">
      <c r="A23" s="12" t="s">
        <v>61</v>
      </c>
      <c r="B23" s="12"/>
      <c r="C23" s="12"/>
      <c r="D23" s="11">
        <v>67</v>
      </c>
      <c r="E23" s="20">
        <f t="shared" si="0"/>
        <v>0</v>
      </c>
      <c r="F23" s="20" t="s">
        <v>157</v>
      </c>
      <c r="G23" s="10"/>
      <c r="H23" s="11">
        <f t="shared" si="1"/>
        <v>0</v>
      </c>
      <c r="I23" s="11">
        <f t="shared" si="2"/>
        <v>67</v>
      </c>
      <c r="J23" s="10"/>
      <c r="K23" s="19"/>
      <c r="N23" s="15"/>
    </row>
    <row r="24" spans="1:16" s="9" customFormat="1" ht="10.5" customHeight="1" x14ac:dyDescent="0.2">
      <c r="A24" s="12" t="s">
        <v>128</v>
      </c>
      <c r="B24" s="12"/>
      <c r="C24" s="12"/>
      <c r="D24" s="11">
        <v>15.75</v>
      </c>
      <c r="E24" s="20">
        <f t="shared" si="0"/>
        <v>0</v>
      </c>
      <c r="F24" s="20" t="s">
        <v>157</v>
      </c>
      <c r="G24" s="10"/>
      <c r="H24" s="11">
        <f t="shared" si="1"/>
        <v>0</v>
      </c>
      <c r="I24" s="11">
        <f t="shared" si="2"/>
        <v>15.75</v>
      </c>
      <c r="J24" s="10"/>
      <c r="K24" s="19"/>
    </row>
    <row r="25" spans="1:16" s="9" customFormat="1" ht="10.5" customHeight="1" x14ac:dyDescent="0.2">
      <c r="A25" s="12" t="s">
        <v>2</v>
      </c>
      <c r="B25" s="12" t="s">
        <v>157</v>
      </c>
      <c r="C25" s="12" t="s">
        <v>157</v>
      </c>
      <c r="D25" s="11">
        <v>263.5</v>
      </c>
      <c r="E25" s="20">
        <f t="shared" si="0"/>
        <v>0</v>
      </c>
      <c r="F25" s="20" t="s">
        <v>157</v>
      </c>
      <c r="G25" s="10"/>
      <c r="H25" s="11">
        <f t="shared" si="1"/>
        <v>0</v>
      </c>
      <c r="I25" s="11">
        <f t="shared" si="2"/>
        <v>263.5</v>
      </c>
      <c r="J25" s="10"/>
      <c r="K25" s="19"/>
      <c r="O25" s="9" t="s">
        <v>144</v>
      </c>
    </row>
    <row r="26" spans="1:16" s="9" customFormat="1" ht="10.5" customHeight="1" x14ac:dyDescent="0.2">
      <c r="A26" s="12" t="s">
        <v>63</v>
      </c>
      <c r="B26" s="12"/>
      <c r="C26" s="12"/>
      <c r="D26" s="11">
        <v>51.5</v>
      </c>
      <c r="E26" s="20">
        <f t="shared" si="0"/>
        <v>0</v>
      </c>
      <c r="F26" s="20" t="s">
        <v>157</v>
      </c>
      <c r="G26" s="10"/>
      <c r="H26" s="11">
        <f t="shared" si="1"/>
        <v>0</v>
      </c>
      <c r="I26" s="11">
        <f t="shared" si="2"/>
        <v>51.5</v>
      </c>
      <c r="J26" s="10"/>
      <c r="K26" s="19"/>
      <c r="O26" s="12" t="s">
        <v>343</v>
      </c>
    </row>
    <row r="27" spans="1:16" s="9" customFormat="1" ht="10.5" customHeight="1" x14ac:dyDescent="0.2">
      <c r="A27" s="12" t="s">
        <v>46</v>
      </c>
      <c r="B27" s="12"/>
      <c r="C27" s="12"/>
      <c r="D27" s="11">
        <v>153</v>
      </c>
      <c r="E27" s="20">
        <f t="shared" si="0"/>
        <v>0</v>
      </c>
      <c r="F27" s="20" t="s">
        <v>157</v>
      </c>
      <c r="G27" s="10"/>
      <c r="H27" s="11">
        <f t="shared" si="1"/>
        <v>0</v>
      </c>
      <c r="I27" s="11">
        <f t="shared" si="2"/>
        <v>153</v>
      </c>
      <c r="J27" s="10"/>
      <c r="K27" s="19"/>
    </row>
    <row r="28" spans="1:16" s="9" customFormat="1" ht="10.5" customHeight="1" x14ac:dyDescent="0.2">
      <c r="A28" s="12" t="s">
        <v>9</v>
      </c>
      <c r="B28" s="12" t="s">
        <v>157</v>
      </c>
      <c r="C28" s="12" t="s">
        <v>157</v>
      </c>
      <c r="D28" s="11">
        <v>204.5</v>
      </c>
      <c r="E28" s="20">
        <f t="shared" si="0"/>
        <v>0</v>
      </c>
      <c r="F28" s="20" t="s">
        <v>157</v>
      </c>
      <c r="G28" s="10"/>
      <c r="H28" s="11">
        <f t="shared" si="1"/>
        <v>0</v>
      </c>
      <c r="I28" s="11">
        <f t="shared" si="2"/>
        <v>204.5</v>
      </c>
      <c r="J28" s="10"/>
      <c r="K28" s="19"/>
      <c r="O28" s="9" t="s">
        <v>145</v>
      </c>
    </row>
    <row r="29" spans="1:16" s="9" customFormat="1" ht="10.5" customHeight="1" x14ac:dyDescent="0.2">
      <c r="A29" s="12" t="s">
        <v>83</v>
      </c>
      <c r="B29" s="12"/>
      <c r="C29" s="12"/>
      <c r="D29" s="11">
        <v>27</v>
      </c>
      <c r="E29" s="20">
        <f t="shared" si="0"/>
        <v>0</v>
      </c>
      <c r="F29" s="20" t="s">
        <v>157</v>
      </c>
      <c r="G29" s="10"/>
      <c r="H29" s="11">
        <f t="shared" si="1"/>
        <v>0</v>
      </c>
      <c r="I29" s="11">
        <f t="shared" si="2"/>
        <v>27</v>
      </c>
      <c r="J29" s="10"/>
      <c r="K29" s="19"/>
      <c r="O29" s="12" t="s">
        <v>345</v>
      </c>
    </row>
    <row r="30" spans="1:16" s="9" customFormat="1" ht="10.5" customHeight="1" x14ac:dyDescent="0.2">
      <c r="A30" s="12" t="s">
        <v>96</v>
      </c>
      <c r="B30" s="12"/>
      <c r="C30" s="12"/>
      <c r="D30" s="11">
        <v>13</v>
      </c>
      <c r="E30" s="20">
        <f t="shared" si="0"/>
        <v>0</v>
      </c>
      <c r="F30" s="20" t="s">
        <v>157</v>
      </c>
      <c r="G30" s="10"/>
      <c r="H30" s="11">
        <f t="shared" si="1"/>
        <v>0</v>
      </c>
      <c r="I30" s="11">
        <f t="shared" si="2"/>
        <v>13</v>
      </c>
      <c r="J30" s="10"/>
      <c r="K30" s="19"/>
    </row>
    <row r="31" spans="1:16" s="9" customFormat="1" ht="10.5" customHeight="1" x14ac:dyDescent="0.2">
      <c r="A31" s="12" t="s">
        <v>25</v>
      </c>
      <c r="B31" s="12"/>
      <c r="C31" s="12"/>
      <c r="D31" s="11">
        <v>278.75</v>
      </c>
      <c r="E31" s="20">
        <f t="shared" si="0"/>
        <v>0</v>
      </c>
      <c r="F31" s="20" t="s">
        <v>157</v>
      </c>
      <c r="G31" s="10"/>
      <c r="H31" s="11">
        <f t="shared" si="1"/>
        <v>0</v>
      </c>
      <c r="I31" s="11">
        <f t="shared" si="2"/>
        <v>278.75</v>
      </c>
      <c r="J31" s="10"/>
      <c r="K31" s="19"/>
    </row>
    <row r="32" spans="1:16" s="9" customFormat="1" ht="10.5" customHeight="1" x14ac:dyDescent="0.2">
      <c r="A32" s="12" t="s">
        <v>1</v>
      </c>
      <c r="B32" s="12"/>
      <c r="C32" s="12"/>
      <c r="D32" s="11">
        <v>123.75</v>
      </c>
      <c r="E32" s="20">
        <f t="shared" si="0"/>
        <v>0</v>
      </c>
      <c r="F32" s="20" t="s">
        <v>157</v>
      </c>
      <c r="G32" s="10"/>
      <c r="H32" s="11">
        <f t="shared" si="1"/>
        <v>0</v>
      </c>
      <c r="I32" s="11">
        <f t="shared" si="2"/>
        <v>123.75</v>
      </c>
      <c r="J32" s="10"/>
      <c r="K32" s="19"/>
    </row>
    <row r="33" spans="1:16" s="9" customFormat="1" ht="10.5" customHeight="1" x14ac:dyDescent="0.2">
      <c r="A33" s="12" t="s">
        <v>75</v>
      </c>
      <c r="B33" s="12"/>
      <c r="C33" s="12"/>
      <c r="D33" s="11">
        <v>35</v>
      </c>
      <c r="E33" s="20">
        <f t="shared" si="0"/>
        <v>0</v>
      </c>
      <c r="F33" s="20" t="s">
        <v>157</v>
      </c>
      <c r="G33" s="10"/>
      <c r="H33" s="11">
        <f t="shared" si="1"/>
        <v>0</v>
      </c>
      <c r="I33" s="11">
        <f t="shared" si="2"/>
        <v>35</v>
      </c>
      <c r="J33" s="10"/>
      <c r="K33" s="19"/>
      <c r="O33" s="9" t="s">
        <v>154</v>
      </c>
    </row>
    <row r="34" spans="1:16" s="9" customFormat="1" ht="10.5" customHeight="1" x14ac:dyDescent="0.2">
      <c r="A34" s="12" t="s">
        <v>42</v>
      </c>
      <c r="B34" s="12"/>
      <c r="C34" s="12"/>
      <c r="D34" s="11">
        <v>183.25</v>
      </c>
      <c r="E34" s="20">
        <f t="shared" si="0"/>
        <v>0</v>
      </c>
      <c r="F34" s="20" t="s">
        <v>157</v>
      </c>
      <c r="G34" s="10"/>
      <c r="H34" s="11">
        <f t="shared" si="1"/>
        <v>0</v>
      </c>
      <c r="I34" s="11">
        <f t="shared" si="2"/>
        <v>183.25</v>
      </c>
      <c r="J34" s="10"/>
      <c r="K34" s="19"/>
      <c r="N34" s="10" t="s">
        <v>153</v>
      </c>
      <c r="O34" s="12" t="s">
        <v>5</v>
      </c>
      <c r="P34" s="9">
        <v>822.25</v>
      </c>
    </row>
    <row r="35" spans="1:16" s="9" customFormat="1" ht="10.5" customHeight="1" x14ac:dyDescent="0.2">
      <c r="A35" s="12" t="s">
        <v>88</v>
      </c>
      <c r="B35" s="12"/>
      <c r="C35" s="12"/>
      <c r="D35" s="11">
        <v>23</v>
      </c>
      <c r="E35" s="20">
        <f t="shared" si="0"/>
        <v>0</v>
      </c>
      <c r="F35" s="20" t="s">
        <v>157</v>
      </c>
      <c r="G35" s="10"/>
      <c r="H35" s="11">
        <f t="shared" si="1"/>
        <v>0</v>
      </c>
      <c r="I35" s="11">
        <f t="shared" si="2"/>
        <v>23</v>
      </c>
      <c r="J35" s="10"/>
      <c r="K35" s="19"/>
      <c r="N35" s="10" t="s">
        <v>150</v>
      </c>
      <c r="O35" s="12" t="s">
        <v>344</v>
      </c>
      <c r="P35" s="9">
        <v>682.5</v>
      </c>
    </row>
    <row r="36" spans="1:16" s="9" customFormat="1" ht="10.5" customHeight="1" x14ac:dyDescent="0.2">
      <c r="A36" s="12" t="s">
        <v>69</v>
      </c>
      <c r="B36" s="12"/>
      <c r="C36" s="12"/>
      <c r="D36" s="11">
        <v>43</v>
      </c>
      <c r="E36" s="20">
        <f t="shared" ref="E36:E61" si="3">SUM(H36/2)</f>
        <v>0</v>
      </c>
      <c r="F36" s="20" t="s">
        <v>157</v>
      </c>
      <c r="G36" s="10"/>
      <c r="H36" s="11">
        <f t="shared" ref="H36:H67" si="4">SUM(F36:G36)</f>
        <v>0</v>
      </c>
      <c r="I36" s="11">
        <f t="shared" ref="I36:I67" si="5">SUM(D36+E36)</f>
        <v>43</v>
      </c>
      <c r="J36" s="10"/>
      <c r="K36" s="19"/>
      <c r="N36" s="10" t="s">
        <v>151</v>
      </c>
      <c r="O36" s="12" t="s">
        <v>3</v>
      </c>
      <c r="P36" s="9">
        <v>670.25</v>
      </c>
    </row>
    <row r="37" spans="1:16" s="9" customFormat="1" ht="10.5" customHeight="1" x14ac:dyDescent="0.2">
      <c r="A37" s="12" t="s">
        <v>34</v>
      </c>
      <c r="B37" s="12" t="s">
        <v>157</v>
      </c>
      <c r="C37" s="12"/>
      <c r="D37" s="11">
        <v>211.5</v>
      </c>
      <c r="E37" s="20">
        <f t="shared" si="3"/>
        <v>0</v>
      </c>
      <c r="F37" s="20" t="s">
        <v>157</v>
      </c>
      <c r="G37" s="10"/>
      <c r="H37" s="11">
        <f t="shared" si="4"/>
        <v>0</v>
      </c>
      <c r="I37" s="11">
        <f t="shared" si="5"/>
        <v>211.5</v>
      </c>
      <c r="J37" s="10"/>
      <c r="K37" s="19"/>
      <c r="N37" s="10" t="s">
        <v>152</v>
      </c>
      <c r="O37" s="12" t="s">
        <v>28</v>
      </c>
      <c r="P37" s="9">
        <v>653.5</v>
      </c>
    </row>
    <row r="38" spans="1:16" s="9" customFormat="1" ht="10.5" customHeight="1" x14ac:dyDescent="0.2">
      <c r="A38" s="12" t="s">
        <v>124</v>
      </c>
      <c r="B38" s="12"/>
      <c r="C38" s="12" t="s">
        <v>157</v>
      </c>
      <c r="D38" s="11">
        <v>40</v>
      </c>
      <c r="E38" s="20">
        <f t="shared" si="3"/>
        <v>0</v>
      </c>
      <c r="F38" s="20" t="s">
        <v>157</v>
      </c>
      <c r="G38" s="10"/>
      <c r="H38" s="11">
        <f t="shared" si="4"/>
        <v>0</v>
      </c>
      <c r="I38" s="11">
        <f t="shared" si="5"/>
        <v>40</v>
      </c>
      <c r="J38" s="10"/>
      <c r="K38" s="19"/>
    </row>
    <row r="39" spans="1:16" s="9" customFormat="1" ht="10.5" customHeight="1" x14ac:dyDescent="0.2">
      <c r="A39" s="12" t="s">
        <v>92</v>
      </c>
      <c r="B39" s="12"/>
      <c r="C39" s="12"/>
      <c r="D39" s="11">
        <v>16</v>
      </c>
      <c r="E39" s="20">
        <f t="shared" si="3"/>
        <v>0</v>
      </c>
      <c r="F39" s="20" t="s">
        <v>157</v>
      </c>
      <c r="G39" s="10"/>
      <c r="H39" s="11">
        <f t="shared" si="4"/>
        <v>0</v>
      </c>
      <c r="I39" s="11">
        <f t="shared" si="5"/>
        <v>16</v>
      </c>
      <c r="J39" s="10"/>
      <c r="K39" s="19"/>
    </row>
    <row r="40" spans="1:16" s="9" customFormat="1" ht="10.5" customHeight="1" x14ac:dyDescent="0.2">
      <c r="A40" s="12" t="s">
        <v>47</v>
      </c>
      <c r="B40" s="12"/>
      <c r="C40" s="12"/>
      <c r="D40" s="11">
        <v>139.5</v>
      </c>
      <c r="E40" s="20">
        <f t="shared" si="3"/>
        <v>0</v>
      </c>
      <c r="F40" s="20" t="s">
        <v>157</v>
      </c>
      <c r="G40" s="10"/>
      <c r="H40" s="11">
        <f t="shared" si="4"/>
        <v>0</v>
      </c>
      <c r="I40" s="11">
        <f t="shared" si="5"/>
        <v>139.5</v>
      </c>
      <c r="J40" s="10"/>
      <c r="K40" s="19"/>
    </row>
    <row r="41" spans="1:16" s="9" customFormat="1" ht="10.5" customHeight="1" x14ac:dyDescent="0.2">
      <c r="A41" s="12" t="s">
        <v>0</v>
      </c>
      <c r="B41" s="12" t="s">
        <v>157</v>
      </c>
      <c r="C41" s="12" t="s">
        <v>157</v>
      </c>
      <c r="D41" s="11">
        <v>389</v>
      </c>
      <c r="E41" s="20">
        <f t="shared" si="3"/>
        <v>0</v>
      </c>
      <c r="F41" s="20" t="s">
        <v>157</v>
      </c>
      <c r="G41" s="10"/>
      <c r="H41" s="11">
        <f t="shared" si="4"/>
        <v>0</v>
      </c>
      <c r="I41" s="11">
        <f t="shared" si="5"/>
        <v>389</v>
      </c>
      <c r="J41" s="10"/>
      <c r="K41" s="19"/>
    </row>
    <row r="42" spans="1:16" s="9" customFormat="1" ht="10.5" customHeight="1" x14ac:dyDescent="0.2">
      <c r="A42" s="12" t="s">
        <v>107</v>
      </c>
      <c r="B42" s="12"/>
      <c r="C42" s="12"/>
      <c r="D42" s="11">
        <v>3.5</v>
      </c>
      <c r="E42" s="20">
        <f t="shared" si="3"/>
        <v>0</v>
      </c>
      <c r="F42" s="20" t="s">
        <v>157</v>
      </c>
      <c r="G42" s="10"/>
      <c r="H42" s="11">
        <f t="shared" si="4"/>
        <v>0</v>
      </c>
      <c r="I42" s="11">
        <f t="shared" si="5"/>
        <v>3.5</v>
      </c>
      <c r="J42" s="10"/>
      <c r="K42" s="19"/>
    </row>
    <row r="43" spans="1:16" s="9" customFormat="1" ht="10.5" customHeight="1" x14ac:dyDescent="0.2">
      <c r="A43" s="12" t="s">
        <v>111</v>
      </c>
      <c r="B43" s="12"/>
      <c r="C43" s="12"/>
      <c r="D43" s="11">
        <v>28</v>
      </c>
      <c r="E43" s="20">
        <f t="shared" si="3"/>
        <v>0</v>
      </c>
      <c r="F43" s="20" t="s">
        <v>157</v>
      </c>
      <c r="G43" s="10"/>
      <c r="H43" s="11">
        <f t="shared" si="4"/>
        <v>0</v>
      </c>
      <c r="I43" s="11">
        <f t="shared" si="5"/>
        <v>28</v>
      </c>
      <c r="J43" s="10"/>
      <c r="K43" s="19"/>
    </row>
    <row r="44" spans="1:16" s="9" customFormat="1" ht="10.5" customHeight="1" x14ac:dyDescent="0.2">
      <c r="A44" s="12" t="s">
        <v>97</v>
      </c>
      <c r="B44" s="12"/>
      <c r="C44" s="12"/>
      <c r="D44" s="11">
        <v>13</v>
      </c>
      <c r="E44" s="20">
        <f t="shared" si="3"/>
        <v>0</v>
      </c>
      <c r="F44" s="20" t="s">
        <v>157</v>
      </c>
      <c r="G44" s="10"/>
      <c r="H44" s="11">
        <f t="shared" si="4"/>
        <v>0</v>
      </c>
      <c r="I44" s="11">
        <f t="shared" si="5"/>
        <v>13</v>
      </c>
      <c r="J44" s="10"/>
      <c r="K44" s="19"/>
    </row>
    <row r="45" spans="1:16" s="9" customFormat="1" ht="10.5" customHeight="1" x14ac:dyDescent="0.2">
      <c r="A45" s="12" t="s">
        <v>3</v>
      </c>
      <c r="B45" s="12"/>
      <c r="C45" s="12" t="s">
        <v>157</v>
      </c>
      <c r="D45" s="11">
        <v>565.25</v>
      </c>
      <c r="E45" s="20">
        <f t="shared" si="3"/>
        <v>105</v>
      </c>
      <c r="F45" s="21" t="s">
        <v>157</v>
      </c>
      <c r="G45" s="11">
        <v>210</v>
      </c>
      <c r="H45" s="11">
        <f t="shared" si="4"/>
        <v>210</v>
      </c>
      <c r="I45" s="11">
        <f t="shared" si="5"/>
        <v>670.25</v>
      </c>
      <c r="J45" s="13" t="s">
        <v>334</v>
      </c>
      <c r="K45" s="19"/>
    </row>
    <row r="46" spans="1:16" s="9" customFormat="1" ht="10.5" customHeight="1" x14ac:dyDescent="0.2">
      <c r="A46" s="12" t="s">
        <v>24</v>
      </c>
      <c r="B46" s="12"/>
      <c r="C46" s="12"/>
      <c r="D46" s="11">
        <v>289.5</v>
      </c>
      <c r="E46" s="20">
        <f t="shared" si="3"/>
        <v>0</v>
      </c>
      <c r="F46" s="20" t="s">
        <v>157</v>
      </c>
      <c r="G46" s="10"/>
      <c r="H46" s="11">
        <f t="shared" si="4"/>
        <v>0</v>
      </c>
      <c r="I46" s="11">
        <f t="shared" si="5"/>
        <v>289.5</v>
      </c>
      <c r="J46" s="10"/>
      <c r="K46" s="19"/>
    </row>
    <row r="47" spans="1:16" s="9" customFormat="1" ht="10.5" customHeight="1" x14ac:dyDescent="0.2">
      <c r="A47" s="12" t="s">
        <v>87</v>
      </c>
      <c r="B47" s="12"/>
      <c r="C47" s="12"/>
      <c r="D47" s="11">
        <v>23.5</v>
      </c>
      <c r="E47" s="20">
        <f t="shared" si="3"/>
        <v>0</v>
      </c>
      <c r="F47" s="20" t="s">
        <v>157</v>
      </c>
      <c r="G47" s="10"/>
      <c r="H47" s="11">
        <f t="shared" si="4"/>
        <v>0</v>
      </c>
      <c r="I47" s="11">
        <f t="shared" si="5"/>
        <v>23.5</v>
      </c>
      <c r="J47" s="10"/>
      <c r="K47" s="19"/>
    </row>
    <row r="48" spans="1:16" s="9" customFormat="1" ht="10.5" customHeight="1" x14ac:dyDescent="0.2">
      <c r="A48" s="12" t="s">
        <v>279</v>
      </c>
      <c r="B48" s="51"/>
      <c r="C48" s="12"/>
      <c r="D48" s="11">
        <v>0</v>
      </c>
      <c r="E48" s="20">
        <f t="shared" si="3"/>
        <v>20</v>
      </c>
      <c r="F48" s="52">
        <v>5</v>
      </c>
      <c r="G48" s="10">
        <v>35</v>
      </c>
      <c r="H48" s="11">
        <f t="shared" si="4"/>
        <v>40</v>
      </c>
      <c r="I48" s="11">
        <f t="shared" si="5"/>
        <v>20</v>
      </c>
      <c r="J48" s="10"/>
      <c r="K48" s="12"/>
    </row>
    <row r="49" spans="1:11" s="9" customFormat="1" ht="10.5" customHeight="1" x14ac:dyDescent="0.2">
      <c r="A49" s="12" t="s">
        <v>55</v>
      </c>
      <c r="B49" s="12"/>
      <c r="C49" s="12" t="s">
        <v>157</v>
      </c>
      <c r="D49" s="11">
        <v>245.5</v>
      </c>
      <c r="E49" s="20">
        <f t="shared" si="3"/>
        <v>52.25</v>
      </c>
      <c r="F49" s="52">
        <v>101</v>
      </c>
      <c r="G49" s="10">
        <v>3.5</v>
      </c>
      <c r="H49" s="11">
        <f t="shared" si="4"/>
        <v>104.5</v>
      </c>
      <c r="I49" s="11">
        <f t="shared" si="5"/>
        <v>297.75</v>
      </c>
      <c r="J49" s="10"/>
      <c r="K49" s="12"/>
    </row>
    <row r="50" spans="1:11" s="9" customFormat="1" ht="10.5" customHeight="1" x14ac:dyDescent="0.2">
      <c r="A50" s="12" t="s">
        <v>108</v>
      </c>
      <c r="B50" s="12"/>
      <c r="C50" s="12"/>
      <c r="D50" s="11">
        <v>1</v>
      </c>
      <c r="E50" s="20">
        <f t="shared" si="3"/>
        <v>0</v>
      </c>
      <c r="F50" s="20" t="s">
        <v>157</v>
      </c>
      <c r="G50" s="10"/>
      <c r="H50" s="11">
        <f t="shared" si="4"/>
        <v>0</v>
      </c>
      <c r="I50" s="11">
        <f t="shared" si="5"/>
        <v>1</v>
      </c>
      <c r="J50" s="10"/>
      <c r="K50" s="19"/>
    </row>
    <row r="51" spans="1:11" s="9" customFormat="1" ht="10.5" customHeight="1" x14ac:dyDescent="0.2">
      <c r="A51" s="12" t="s">
        <v>105</v>
      </c>
      <c r="B51" s="12"/>
      <c r="C51" s="12"/>
      <c r="D51" s="11">
        <v>5.5</v>
      </c>
      <c r="E51" s="20">
        <f t="shared" si="3"/>
        <v>0</v>
      </c>
      <c r="F51" s="20" t="s">
        <v>157</v>
      </c>
      <c r="G51" s="10"/>
      <c r="H51" s="11">
        <f t="shared" si="4"/>
        <v>0</v>
      </c>
      <c r="I51" s="11">
        <f t="shared" si="5"/>
        <v>5.5</v>
      </c>
      <c r="J51" s="10"/>
      <c r="K51" s="19"/>
    </row>
    <row r="52" spans="1:11" s="9" customFormat="1" ht="10.5" customHeight="1" x14ac:dyDescent="0.2">
      <c r="A52" s="12" t="s">
        <v>8</v>
      </c>
      <c r="B52" s="12"/>
      <c r="C52" s="12"/>
      <c r="D52" s="11">
        <v>27.25</v>
      </c>
      <c r="E52" s="20">
        <f t="shared" si="3"/>
        <v>0</v>
      </c>
      <c r="F52" s="20" t="s">
        <v>157</v>
      </c>
      <c r="G52" s="10"/>
      <c r="H52" s="11">
        <f t="shared" si="4"/>
        <v>0</v>
      </c>
      <c r="I52" s="11">
        <f t="shared" si="5"/>
        <v>27.25</v>
      </c>
      <c r="J52" s="10"/>
      <c r="K52" s="19"/>
    </row>
    <row r="53" spans="1:11" s="9" customFormat="1" ht="10.5" customHeight="1" x14ac:dyDescent="0.2">
      <c r="A53" s="12" t="s">
        <v>62</v>
      </c>
      <c r="B53" s="12"/>
      <c r="C53" s="12"/>
      <c r="D53" s="11">
        <v>70.75</v>
      </c>
      <c r="E53" s="20">
        <f t="shared" si="3"/>
        <v>0</v>
      </c>
      <c r="F53" s="20" t="s">
        <v>157</v>
      </c>
      <c r="G53" s="10"/>
      <c r="H53" s="11">
        <f t="shared" si="4"/>
        <v>0</v>
      </c>
      <c r="I53" s="11">
        <f t="shared" si="5"/>
        <v>70.75</v>
      </c>
      <c r="J53" s="10"/>
      <c r="K53" s="19"/>
    </row>
    <row r="54" spans="1:11" s="9" customFormat="1" ht="10.5" customHeight="1" x14ac:dyDescent="0.2">
      <c r="A54" s="12" t="s">
        <v>112</v>
      </c>
      <c r="B54" s="12"/>
      <c r="C54" s="12" t="s">
        <v>157</v>
      </c>
      <c r="D54" s="11">
        <v>79.25</v>
      </c>
      <c r="E54" s="20">
        <f t="shared" si="3"/>
        <v>10.25</v>
      </c>
      <c r="F54" s="52">
        <v>10</v>
      </c>
      <c r="G54" s="10">
        <v>10.5</v>
      </c>
      <c r="H54" s="11">
        <f t="shared" si="4"/>
        <v>20.5</v>
      </c>
      <c r="I54" s="11">
        <f t="shared" si="5"/>
        <v>89.5</v>
      </c>
      <c r="J54" s="10"/>
      <c r="K54" s="12"/>
    </row>
    <row r="55" spans="1:11" s="9" customFormat="1" ht="10.5" customHeight="1" x14ac:dyDescent="0.2">
      <c r="A55" s="12" t="s">
        <v>129</v>
      </c>
      <c r="B55" s="12" t="s">
        <v>157</v>
      </c>
      <c r="C55" s="12"/>
      <c r="D55" s="11">
        <v>91</v>
      </c>
      <c r="E55" s="20">
        <f t="shared" si="3"/>
        <v>8.75</v>
      </c>
      <c r="F55" s="20" t="s">
        <v>157</v>
      </c>
      <c r="G55" s="10">
        <v>17.5</v>
      </c>
      <c r="H55" s="11">
        <f t="shared" si="4"/>
        <v>17.5</v>
      </c>
      <c r="I55" s="11">
        <f t="shared" si="5"/>
        <v>99.75</v>
      </c>
      <c r="J55" s="10"/>
      <c r="K55" s="19"/>
    </row>
    <row r="56" spans="1:11" s="9" customFormat="1" ht="10.5" customHeight="1" x14ac:dyDescent="0.2">
      <c r="A56" s="12" t="s">
        <v>131</v>
      </c>
      <c r="B56" s="12"/>
      <c r="C56" s="12"/>
      <c r="D56" s="11">
        <v>286.5</v>
      </c>
      <c r="E56" s="20">
        <f t="shared" si="3"/>
        <v>0</v>
      </c>
      <c r="F56" s="20" t="s">
        <v>157</v>
      </c>
      <c r="G56" s="10"/>
      <c r="H56" s="11">
        <f t="shared" si="4"/>
        <v>0</v>
      </c>
      <c r="I56" s="11">
        <f t="shared" si="5"/>
        <v>286.5</v>
      </c>
      <c r="J56" s="10"/>
      <c r="K56" s="19"/>
    </row>
    <row r="57" spans="1:11" s="9" customFormat="1" ht="10.5" customHeight="1" x14ac:dyDescent="0.2">
      <c r="A57" s="12" t="s">
        <v>58</v>
      </c>
      <c r="B57" s="12"/>
      <c r="C57" s="12" t="s">
        <v>157</v>
      </c>
      <c r="D57" s="11">
        <v>330.5</v>
      </c>
      <c r="E57" s="20">
        <f t="shared" si="3"/>
        <v>46</v>
      </c>
      <c r="F57" s="52">
        <v>57</v>
      </c>
      <c r="G57" s="10">
        <v>35</v>
      </c>
      <c r="H57" s="11">
        <f t="shared" si="4"/>
        <v>92</v>
      </c>
      <c r="I57" s="11">
        <f t="shared" si="5"/>
        <v>376.5</v>
      </c>
      <c r="J57" s="10"/>
      <c r="K57" s="12"/>
    </row>
    <row r="58" spans="1:11" s="9" customFormat="1" ht="11.25" x14ac:dyDescent="0.2">
      <c r="A58" s="12" t="s">
        <v>103</v>
      </c>
      <c r="B58" s="12"/>
      <c r="C58" s="12"/>
      <c r="D58" s="11">
        <v>7.5</v>
      </c>
      <c r="E58" s="20">
        <f t="shared" si="3"/>
        <v>0</v>
      </c>
      <c r="F58" s="20" t="s">
        <v>157</v>
      </c>
      <c r="G58" s="10"/>
      <c r="H58" s="11">
        <f t="shared" si="4"/>
        <v>0</v>
      </c>
      <c r="I58" s="11">
        <f t="shared" si="5"/>
        <v>7.5</v>
      </c>
      <c r="J58" s="10"/>
      <c r="K58" s="19"/>
    </row>
    <row r="59" spans="1:11" s="9" customFormat="1" ht="11.25" x14ac:dyDescent="0.2">
      <c r="A59" s="12" t="s">
        <v>113</v>
      </c>
      <c r="B59" s="12"/>
      <c r="C59" s="12"/>
      <c r="D59" s="11">
        <v>0</v>
      </c>
      <c r="E59" s="20">
        <f t="shared" si="3"/>
        <v>0</v>
      </c>
      <c r="F59" s="20" t="s">
        <v>157</v>
      </c>
      <c r="G59" s="10"/>
      <c r="H59" s="11">
        <f t="shared" si="4"/>
        <v>0</v>
      </c>
      <c r="I59" s="11">
        <f t="shared" si="5"/>
        <v>0</v>
      </c>
      <c r="J59" s="10"/>
      <c r="K59" s="19"/>
    </row>
    <row r="60" spans="1:11" s="9" customFormat="1" ht="11.25" x14ac:dyDescent="0.2">
      <c r="A60" s="12" t="s">
        <v>93</v>
      </c>
      <c r="B60" s="12"/>
      <c r="C60" s="12"/>
      <c r="D60" s="11">
        <v>14.5</v>
      </c>
      <c r="E60" s="20">
        <f t="shared" si="3"/>
        <v>0</v>
      </c>
      <c r="F60" s="20" t="s">
        <v>157</v>
      </c>
      <c r="G60" s="10"/>
      <c r="H60" s="11">
        <f t="shared" si="4"/>
        <v>0</v>
      </c>
      <c r="I60" s="11">
        <f t="shared" si="5"/>
        <v>14.5</v>
      </c>
      <c r="J60" s="10"/>
      <c r="K60" s="19"/>
    </row>
    <row r="61" spans="1:11" s="9" customFormat="1" ht="11.25" x14ac:dyDescent="0.2">
      <c r="A61" s="12" t="s">
        <v>6</v>
      </c>
      <c r="B61" s="12"/>
      <c r="C61" s="12" t="s">
        <v>157</v>
      </c>
      <c r="D61" s="11">
        <v>557</v>
      </c>
      <c r="E61" s="20">
        <f t="shared" si="3"/>
        <v>35</v>
      </c>
      <c r="F61" s="52">
        <v>7</v>
      </c>
      <c r="G61" s="10">
        <v>63</v>
      </c>
      <c r="H61" s="11">
        <f t="shared" si="4"/>
        <v>70</v>
      </c>
      <c r="I61" s="11">
        <f t="shared" si="5"/>
        <v>592</v>
      </c>
      <c r="J61" s="10" t="s">
        <v>336</v>
      </c>
      <c r="K61" s="12"/>
    </row>
    <row r="62" spans="1:11" s="9" customFormat="1" ht="11.25" x14ac:dyDescent="0.2">
      <c r="A62" s="12" t="s">
        <v>337</v>
      </c>
      <c r="B62" s="12" t="s">
        <v>157</v>
      </c>
      <c r="C62" s="12" t="s">
        <v>157</v>
      </c>
      <c r="D62" s="11">
        <v>0</v>
      </c>
      <c r="E62" s="20"/>
      <c r="F62" s="20" t="s">
        <v>157</v>
      </c>
      <c r="G62" s="10">
        <v>66.5</v>
      </c>
      <c r="H62" s="11">
        <f t="shared" si="4"/>
        <v>66.5</v>
      </c>
      <c r="I62" s="11">
        <f t="shared" si="5"/>
        <v>0</v>
      </c>
      <c r="J62" s="10"/>
      <c r="K62" s="19"/>
    </row>
    <row r="63" spans="1:11" s="9" customFormat="1" ht="11.25" x14ac:dyDescent="0.2">
      <c r="A63" s="12" t="s">
        <v>35</v>
      </c>
      <c r="B63" s="12"/>
      <c r="C63" s="12"/>
      <c r="D63" s="11">
        <v>204.5</v>
      </c>
      <c r="E63" s="20">
        <f t="shared" ref="E63:E75" si="6">SUM(H63/2)</f>
        <v>0</v>
      </c>
      <c r="F63" s="20" t="s">
        <v>157</v>
      </c>
      <c r="G63" s="10"/>
      <c r="H63" s="11">
        <f t="shared" si="4"/>
        <v>0</v>
      </c>
      <c r="I63" s="11">
        <f t="shared" si="5"/>
        <v>204.5</v>
      </c>
      <c r="J63" s="10"/>
      <c r="K63" s="19"/>
    </row>
    <row r="64" spans="1:11" s="9" customFormat="1" ht="11.25" x14ac:dyDescent="0.2">
      <c r="A64" s="12" t="s">
        <v>65</v>
      </c>
      <c r="B64" s="12"/>
      <c r="C64" s="12"/>
      <c r="D64" s="11">
        <v>46</v>
      </c>
      <c r="E64" s="20">
        <f t="shared" si="6"/>
        <v>0</v>
      </c>
      <c r="F64" s="20" t="s">
        <v>157</v>
      </c>
      <c r="G64" s="10"/>
      <c r="H64" s="11">
        <f t="shared" si="4"/>
        <v>0</v>
      </c>
      <c r="I64" s="11">
        <f t="shared" si="5"/>
        <v>46</v>
      </c>
      <c r="J64" s="10"/>
      <c r="K64" s="19"/>
    </row>
    <row r="65" spans="1:11" s="9" customFormat="1" ht="11.25" x14ac:dyDescent="0.2">
      <c r="A65" s="12" t="s">
        <v>33</v>
      </c>
      <c r="B65" s="12"/>
      <c r="C65" s="12" t="s">
        <v>157</v>
      </c>
      <c r="D65" s="11">
        <v>376.5</v>
      </c>
      <c r="E65" s="20">
        <f t="shared" si="6"/>
        <v>105</v>
      </c>
      <c r="F65" s="52">
        <v>147</v>
      </c>
      <c r="G65" s="10">
        <v>63</v>
      </c>
      <c r="H65" s="11">
        <f t="shared" si="4"/>
        <v>210</v>
      </c>
      <c r="I65" s="11">
        <f t="shared" si="5"/>
        <v>481.5</v>
      </c>
      <c r="J65" s="10"/>
      <c r="K65" s="12"/>
    </row>
    <row r="66" spans="1:11" s="9" customFormat="1" ht="11.25" x14ac:dyDescent="0.2">
      <c r="A66" s="12" t="s">
        <v>40</v>
      </c>
      <c r="B66" s="12"/>
      <c r="C66" s="12" t="s">
        <v>157</v>
      </c>
      <c r="D66" s="11">
        <v>383.75</v>
      </c>
      <c r="E66" s="20">
        <f t="shared" si="6"/>
        <v>0</v>
      </c>
      <c r="F66" s="20" t="s">
        <v>157</v>
      </c>
      <c r="G66" s="10"/>
      <c r="H66" s="11">
        <f t="shared" si="4"/>
        <v>0</v>
      </c>
      <c r="I66" s="11">
        <f t="shared" si="5"/>
        <v>383.75</v>
      </c>
      <c r="J66" s="10"/>
      <c r="K66" s="19"/>
    </row>
    <row r="67" spans="1:11" s="9" customFormat="1" ht="11.25" x14ac:dyDescent="0.2">
      <c r="A67" s="12" t="s">
        <v>86</v>
      </c>
      <c r="B67" s="12"/>
      <c r="C67" s="12"/>
      <c r="D67" s="11">
        <v>24</v>
      </c>
      <c r="E67" s="20">
        <f t="shared" si="6"/>
        <v>0</v>
      </c>
      <c r="F67" s="20" t="s">
        <v>157</v>
      </c>
      <c r="G67" s="10"/>
      <c r="H67" s="11">
        <f t="shared" si="4"/>
        <v>0</v>
      </c>
      <c r="I67" s="11">
        <f t="shared" si="5"/>
        <v>24</v>
      </c>
      <c r="J67" s="10"/>
      <c r="K67" s="19"/>
    </row>
    <row r="68" spans="1:11" s="9" customFormat="1" ht="11.25" x14ac:dyDescent="0.2">
      <c r="A68" s="12" t="s">
        <v>67</v>
      </c>
      <c r="B68" s="12"/>
      <c r="C68" s="12" t="s">
        <v>157</v>
      </c>
      <c r="D68" s="11">
        <v>462</v>
      </c>
      <c r="E68" s="20">
        <f t="shared" si="6"/>
        <v>59.75</v>
      </c>
      <c r="F68" s="52">
        <v>88</v>
      </c>
      <c r="G68" s="10">
        <v>31.5</v>
      </c>
      <c r="H68" s="11">
        <f t="shared" ref="H68:H99" si="7">SUM(F68:G68)</f>
        <v>119.5</v>
      </c>
      <c r="I68" s="11">
        <f t="shared" ref="I68:I99" si="8">SUM(D68+E68)</f>
        <v>521.75</v>
      </c>
      <c r="J68" s="10"/>
      <c r="K68" s="12"/>
    </row>
    <row r="69" spans="1:11" s="9" customFormat="1" ht="11.25" x14ac:dyDescent="0.2">
      <c r="A69" s="12" t="s">
        <v>23</v>
      </c>
      <c r="B69" s="12"/>
      <c r="C69" s="12" t="s">
        <v>157</v>
      </c>
      <c r="D69" s="11">
        <v>342.5</v>
      </c>
      <c r="E69" s="20">
        <f t="shared" si="6"/>
        <v>0</v>
      </c>
      <c r="F69" s="52">
        <v>0</v>
      </c>
      <c r="G69" s="10"/>
      <c r="H69" s="11">
        <f t="shared" si="7"/>
        <v>0</v>
      </c>
      <c r="I69" s="11">
        <f t="shared" si="8"/>
        <v>342.5</v>
      </c>
      <c r="J69" s="10"/>
      <c r="K69" s="19"/>
    </row>
    <row r="70" spans="1:11" s="9" customFormat="1" ht="11.25" x14ac:dyDescent="0.2">
      <c r="A70" s="12" t="s">
        <v>26</v>
      </c>
      <c r="B70" s="12" t="s">
        <v>157</v>
      </c>
      <c r="C70" s="12"/>
      <c r="D70" s="11">
        <v>271</v>
      </c>
      <c r="E70" s="20">
        <f t="shared" si="6"/>
        <v>0</v>
      </c>
      <c r="F70" s="20" t="s">
        <v>157</v>
      </c>
      <c r="G70" s="10"/>
      <c r="H70" s="11">
        <f t="shared" si="7"/>
        <v>0</v>
      </c>
      <c r="I70" s="11">
        <f t="shared" si="8"/>
        <v>271</v>
      </c>
      <c r="J70" s="10"/>
      <c r="K70" s="19"/>
    </row>
    <row r="71" spans="1:11" s="9" customFormat="1" ht="11.25" x14ac:dyDescent="0.2">
      <c r="A71" s="12" t="s">
        <v>95</v>
      </c>
      <c r="B71" s="12"/>
      <c r="C71" s="12"/>
      <c r="D71" s="11">
        <v>13.5</v>
      </c>
      <c r="E71" s="20">
        <f t="shared" si="6"/>
        <v>0</v>
      </c>
      <c r="F71" s="20" t="s">
        <v>157</v>
      </c>
      <c r="G71" s="10"/>
      <c r="H71" s="11">
        <f t="shared" si="7"/>
        <v>0</v>
      </c>
      <c r="I71" s="11">
        <f t="shared" si="8"/>
        <v>13.5</v>
      </c>
      <c r="J71" s="10"/>
      <c r="K71" s="19"/>
    </row>
    <row r="72" spans="1:11" s="9" customFormat="1" ht="11.25" x14ac:dyDescent="0.2">
      <c r="A72" s="12" t="s">
        <v>80</v>
      </c>
      <c r="B72" s="12"/>
      <c r="C72" s="12"/>
      <c r="D72" s="11">
        <v>28.5</v>
      </c>
      <c r="E72" s="20">
        <f t="shared" si="6"/>
        <v>0</v>
      </c>
      <c r="F72" s="20" t="s">
        <v>157</v>
      </c>
      <c r="G72" s="10"/>
      <c r="H72" s="11">
        <f t="shared" si="7"/>
        <v>0</v>
      </c>
      <c r="I72" s="11">
        <f t="shared" si="8"/>
        <v>28.5</v>
      </c>
      <c r="J72" s="10"/>
      <c r="K72" s="19"/>
    </row>
    <row r="73" spans="1:11" s="9" customFormat="1" ht="11.25" x14ac:dyDescent="0.2">
      <c r="A73" s="12" t="s">
        <v>114</v>
      </c>
      <c r="B73" s="12"/>
      <c r="C73" s="12"/>
      <c r="D73" s="11">
        <v>26</v>
      </c>
      <c r="E73" s="20">
        <f t="shared" si="6"/>
        <v>0</v>
      </c>
      <c r="F73" s="20" t="s">
        <v>157</v>
      </c>
      <c r="G73" s="10"/>
      <c r="H73" s="11">
        <f t="shared" si="7"/>
        <v>0</v>
      </c>
      <c r="I73" s="11">
        <f t="shared" si="8"/>
        <v>26</v>
      </c>
      <c r="J73" s="10"/>
      <c r="K73" s="19"/>
    </row>
    <row r="74" spans="1:11" s="9" customFormat="1" ht="11.25" x14ac:dyDescent="0.2">
      <c r="A74" s="12" t="s">
        <v>27</v>
      </c>
      <c r="B74" s="12"/>
      <c r="C74" s="12"/>
      <c r="D74" s="11">
        <v>264.75</v>
      </c>
      <c r="E74" s="20">
        <f t="shared" si="6"/>
        <v>0</v>
      </c>
      <c r="F74" s="20" t="s">
        <v>157</v>
      </c>
      <c r="G74" s="10"/>
      <c r="H74" s="11">
        <f t="shared" si="7"/>
        <v>0</v>
      </c>
      <c r="I74" s="11">
        <f t="shared" si="8"/>
        <v>264.75</v>
      </c>
      <c r="J74" s="10"/>
      <c r="K74" s="19"/>
    </row>
    <row r="75" spans="1:11" s="9" customFormat="1" ht="11.25" x14ac:dyDescent="0.2">
      <c r="A75" s="12" t="s">
        <v>99</v>
      </c>
      <c r="B75" s="12"/>
      <c r="C75" s="12"/>
      <c r="D75" s="11">
        <v>329</v>
      </c>
      <c r="E75" s="20">
        <f t="shared" si="6"/>
        <v>71.75</v>
      </c>
      <c r="F75" s="20" t="s">
        <v>157</v>
      </c>
      <c r="G75" s="10">
        <v>143.5</v>
      </c>
      <c r="H75" s="11">
        <f t="shared" si="7"/>
        <v>143.5</v>
      </c>
      <c r="I75" s="11">
        <f t="shared" si="8"/>
        <v>400.75</v>
      </c>
      <c r="J75" s="10"/>
      <c r="K75" s="19"/>
    </row>
    <row r="76" spans="1:11" s="9" customFormat="1" ht="11.25" x14ac:dyDescent="0.2">
      <c r="A76" s="12" t="s">
        <v>338</v>
      </c>
      <c r="B76" s="12"/>
      <c r="C76" s="12"/>
      <c r="D76" s="11"/>
      <c r="E76" s="20"/>
      <c r="F76" s="20" t="s">
        <v>157</v>
      </c>
      <c r="G76" s="10">
        <v>35</v>
      </c>
      <c r="H76" s="11">
        <f t="shared" si="7"/>
        <v>35</v>
      </c>
      <c r="I76" s="11">
        <f t="shared" si="8"/>
        <v>0</v>
      </c>
      <c r="J76" s="10"/>
      <c r="K76" s="19"/>
    </row>
    <row r="77" spans="1:11" s="9" customFormat="1" ht="11.25" x14ac:dyDescent="0.2">
      <c r="A77" s="12" t="s">
        <v>100</v>
      </c>
      <c r="B77" s="12"/>
      <c r="C77" s="12"/>
      <c r="D77" s="11">
        <v>40.25</v>
      </c>
      <c r="E77" s="20">
        <f t="shared" ref="E77:E108" si="9">SUM(H77/2)</f>
        <v>0</v>
      </c>
      <c r="F77" s="20" t="s">
        <v>157</v>
      </c>
      <c r="G77" s="10"/>
      <c r="H77" s="11">
        <f t="shared" si="7"/>
        <v>0</v>
      </c>
      <c r="I77" s="11">
        <f t="shared" si="8"/>
        <v>40.25</v>
      </c>
      <c r="J77" s="10"/>
      <c r="K77" s="19"/>
    </row>
    <row r="78" spans="1:11" s="9" customFormat="1" ht="11.25" x14ac:dyDescent="0.2">
      <c r="A78" s="12" t="s">
        <v>84</v>
      </c>
      <c r="B78" s="12" t="s">
        <v>157</v>
      </c>
      <c r="C78" s="12"/>
      <c r="D78" s="11">
        <v>27</v>
      </c>
      <c r="E78" s="20">
        <f t="shared" si="9"/>
        <v>0</v>
      </c>
      <c r="F78" s="20" t="s">
        <v>157</v>
      </c>
      <c r="G78" s="10"/>
      <c r="H78" s="11">
        <f t="shared" si="7"/>
        <v>0</v>
      </c>
      <c r="I78" s="11">
        <f t="shared" si="8"/>
        <v>27</v>
      </c>
      <c r="J78" s="10"/>
      <c r="K78" s="19"/>
    </row>
    <row r="79" spans="1:11" s="9" customFormat="1" ht="11.25" x14ac:dyDescent="0.2">
      <c r="A79" s="12" t="s">
        <v>89</v>
      </c>
      <c r="B79" s="12"/>
      <c r="C79" s="12"/>
      <c r="D79" s="11">
        <v>20</v>
      </c>
      <c r="E79" s="20">
        <f t="shared" si="9"/>
        <v>0</v>
      </c>
      <c r="F79" s="20" t="s">
        <v>157</v>
      </c>
      <c r="G79" s="10"/>
      <c r="H79" s="11">
        <f t="shared" si="7"/>
        <v>0</v>
      </c>
      <c r="I79" s="11">
        <f t="shared" si="8"/>
        <v>20</v>
      </c>
      <c r="J79" s="10"/>
      <c r="K79" s="19"/>
    </row>
    <row r="80" spans="1:11" s="9" customFormat="1" ht="11.25" x14ac:dyDescent="0.2">
      <c r="A80" s="12" t="s">
        <v>132</v>
      </c>
      <c r="B80" s="12"/>
      <c r="C80" s="12" t="s">
        <v>157</v>
      </c>
      <c r="D80" s="11">
        <v>63</v>
      </c>
      <c r="E80" s="20">
        <f t="shared" si="9"/>
        <v>21</v>
      </c>
      <c r="F80" s="20" t="s">
        <v>157</v>
      </c>
      <c r="G80" s="10">
        <v>42</v>
      </c>
      <c r="H80" s="11">
        <f t="shared" si="7"/>
        <v>42</v>
      </c>
      <c r="I80" s="11">
        <f t="shared" si="8"/>
        <v>84</v>
      </c>
      <c r="J80" s="10"/>
      <c r="K80" s="19"/>
    </row>
    <row r="81" spans="1:11" s="9" customFormat="1" ht="11.25" x14ac:dyDescent="0.2">
      <c r="A81" s="12" t="s">
        <v>52</v>
      </c>
      <c r="B81" s="12"/>
      <c r="C81" s="12"/>
      <c r="D81" s="11">
        <v>101</v>
      </c>
      <c r="E81" s="20">
        <f t="shared" si="9"/>
        <v>0</v>
      </c>
      <c r="F81" s="20" t="s">
        <v>157</v>
      </c>
      <c r="G81" s="10"/>
      <c r="H81" s="11">
        <f t="shared" si="7"/>
        <v>0</v>
      </c>
      <c r="I81" s="11">
        <f t="shared" si="8"/>
        <v>101</v>
      </c>
      <c r="J81" s="10"/>
      <c r="K81" s="19"/>
    </row>
    <row r="82" spans="1:11" s="9" customFormat="1" ht="11.25" x14ac:dyDescent="0.2">
      <c r="A82" s="12" t="s">
        <v>44</v>
      </c>
      <c r="B82" s="12"/>
      <c r="C82" s="12"/>
      <c r="D82" s="11">
        <v>223.5</v>
      </c>
      <c r="E82" s="20">
        <f t="shared" si="9"/>
        <v>60</v>
      </c>
      <c r="F82" s="52">
        <v>85</v>
      </c>
      <c r="G82" s="10">
        <v>35</v>
      </c>
      <c r="H82" s="11">
        <f t="shared" si="7"/>
        <v>120</v>
      </c>
      <c r="I82" s="11">
        <f t="shared" si="8"/>
        <v>283.5</v>
      </c>
      <c r="J82" s="10"/>
      <c r="K82" s="12"/>
    </row>
    <row r="83" spans="1:11" s="9" customFormat="1" ht="11.25" x14ac:dyDescent="0.2">
      <c r="A83" s="12" t="s">
        <v>115</v>
      </c>
      <c r="B83" s="12"/>
      <c r="C83" s="12"/>
      <c r="D83" s="11">
        <v>10.5</v>
      </c>
      <c r="E83" s="20">
        <f t="shared" si="9"/>
        <v>0</v>
      </c>
      <c r="F83" s="20" t="s">
        <v>157</v>
      </c>
      <c r="G83" s="10"/>
      <c r="H83" s="11">
        <f t="shared" si="7"/>
        <v>0</v>
      </c>
      <c r="I83" s="11">
        <f t="shared" si="8"/>
        <v>10.5</v>
      </c>
      <c r="J83" s="10"/>
      <c r="K83" s="19"/>
    </row>
    <row r="84" spans="1:11" s="9" customFormat="1" ht="11.25" x14ac:dyDescent="0.2">
      <c r="A84" s="12" t="s">
        <v>60</v>
      </c>
      <c r="B84" s="12"/>
      <c r="C84" s="12"/>
      <c r="D84" s="11">
        <v>115</v>
      </c>
      <c r="E84" s="20">
        <f t="shared" si="9"/>
        <v>0</v>
      </c>
      <c r="F84" s="20" t="s">
        <v>157</v>
      </c>
      <c r="G84" s="10"/>
      <c r="H84" s="11">
        <f t="shared" si="7"/>
        <v>0</v>
      </c>
      <c r="I84" s="11">
        <f t="shared" si="8"/>
        <v>115</v>
      </c>
      <c r="J84" s="10"/>
      <c r="K84" s="19"/>
    </row>
    <row r="85" spans="1:11" s="9" customFormat="1" ht="11.25" x14ac:dyDescent="0.2">
      <c r="A85" s="12" t="s">
        <v>7</v>
      </c>
      <c r="B85" s="12"/>
      <c r="C85" s="12"/>
      <c r="D85" s="11">
        <v>183.75</v>
      </c>
      <c r="E85" s="20">
        <f t="shared" si="9"/>
        <v>1.5</v>
      </c>
      <c r="F85" s="52">
        <v>3</v>
      </c>
      <c r="G85" s="10">
        <v>0</v>
      </c>
      <c r="H85" s="11">
        <f t="shared" si="7"/>
        <v>3</v>
      </c>
      <c r="I85" s="11">
        <f t="shared" si="8"/>
        <v>185.25</v>
      </c>
      <c r="J85" s="10"/>
      <c r="K85" s="12"/>
    </row>
    <row r="86" spans="1:11" s="9" customFormat="1" ht="11.25" x14ac:dyDescent="0.2">
      <c r="A86" s="12" t="s">
        <v>51</v>
      </c>
      <c r="B86" s="12"/>
      <c r="C86" s="12"/>
      <c r="D86" s="11">
        <v>144.5</v>
      </c>
      <c r="E86" s="20">
        <f t="shared" si="9"/>
        <v>0</v>
      </c>
      <c r="F86" s="20" t="s">
        <v>157</v>
      </c>
      <c r="G86" s="10"/>
      <c r="H86" s="11">
        <f t="shared" si="7"/>
        <v>0</v>
      </c>
      <c r="I86" s="11">
        <f t="shared" si="8"/>
        <v>144.5</v>
      </c>
      <c r="J86" s="10"/>
      <c r="K86" s="19"/>
    </row>
    <row r="87" spans="1:11" s="9" customFormat="1" ht="11.25" x14ac:dyDescent="0.2">
      <c r="A87" s="12" t="s">
        <v>330</v>
      </c>
      <c r="B87" s="12"/>
      <c r="C87" s="12" t="s">
        <v>157</v>
      </c>
      <c r="D87" s="11">
        <v>0</v>
      </c>
      <c r="E87" s="20">
        <f t="shared" si="9"/>
        <v>9</v>
      </c>
      <c r="F87" s="52">
        <v>4</v>
      </c>
      <c r="G87" s="10">
        <v>14</v>
      </c>
      <c r="H87" s="11">
        <f t="shared" si="7"/>
        <v>18</v>
      </c>
      <c r="I87" s="11">
        <f t="shared" si="8"/>
        <v>9</v>
      </c>
      <c r="J87" s="10"/>
      <c r="K87" s="12"/>
    </row>
    <row r="88" spans="1:11" s="9" customFormat="1" ht="11.25" x14ac:dyDescent="0.2">
      <c r="A88" s="12" t="s">
        <v>70</v>
      </c>
      <c r="B88" s="12"/>
      <c r="C88" s="12"/>
      <c r="D88" s="11">
        <v>40.5</v>
      </c>
      <c r="E88" s="20">
        <f t="shared" si="9"/>
        <v>0</v>
      </c>
      <c r="F88" s="20" t="s">
        <v>157</v>
      </c>
      <c r="G88" s="10"/>
      <c r="H88" s="11">
        <f t="shared" si="7"/>
        <v>0</v>
      </c>
      <c r="I88" s="11">
        <f t="shared" si="8"/>
        <v>40.5</v>
      </c>
      <c r="J88" s="10"/>
      <c r="K88" s="19"/>
    </row>
    <row r="89" spans="1:11" s="9" customFormat="1" ht="11.25" x14ac:dyDescent="0.2">
      <c r="A89" s="12" t="s">
        <v>104</v>
      </c>
      <c r="B89" s="12"/>
      <c r="C89" s="12"/>
      <c r="D89" s="11">
        <v>6.25</v>
      </c>
      <c r="E89" s="20">
        <f t="shared" si="9"/>
        <v>0</v>
      </c>
      <c r="F89" s="20" t="s">
        <v>157</v>
      </c>
      <c r="G89" s="10"/>
      <c r="H89" s="11">
        <f t="shared" si="7"/>
        <v>0</v>
      </c>
      <c r="I89" s="11">
        <f t="shared" si="8"/>
        <v>6.25</v>
      </c>
      <c r="J89" s="10"/>
      <c r="K89" s="19"/>
    </row>
    <row r="90" spans="1:11" s="9" customFormat="1" ht="11.25" x14ac:dyDescent="0.2">
      <c r="A90" s="12" t="s">
        <v>4</v>
      </c>
      <c r="B90" s="12"/>
      <c r="C90" s="12" t="s">
        <v>157</v>
      </c>
      <c r="D90" s="11">
        <v>401.5</v>
      </c>
      <c r="E90" s="20">
        <f t="shared" si="9"/>
        <v>7</v>
      </c>
      <c r="F90" s="22" t="s">
        <v>157</v>
      </c>
      <c r="G90" s="13">
        <v>14</v>
      </c>
      <c r="H90" s="11">
        <f t="shared" si="7"/>
        <v>14</v>
      </c>
      <c r="I90" s="11">
        <f t="shared" si="8"/>
        <v>408.5</v>
      </c>
      <c r="J90" s="10"/>
      <c r="K90" s="19"/>
    </row>
    <row r="91" spans="1:11" s="9" customFormat="1" ht="11.25" x14ac:dyDescent="0.2">
      <c r="A91" s="12" t="s">
        <v>32</v>
      </c>
      <c r="B91" s="12"/>
      <c r="C91" s="12"/>
      <c r="D91" s="11">
        <v>252.5</v>
      </c>
      <c r="E91" s="20">
        <f t="shared" si="9"/>
        <v>0</v>
      </c>
      <c r="F91" s="20" t="s">
        <v>157</v>
      </c>
      <c r="G91" s="10"/>
      <c r="H91" s="11">
        <f t="shared" si="7"/>
        <v>0</v>
      </c>
      <c r="I91" s="11">
        <f t="shared" si="8"/>
        <v>252.5</v>
      </c>
      <c r="J91" s="10"/>
      <c r="K91" s="19"/>
    </row>
    <row r="92" spans="1:11" s="9" customFormat="1" ht="11.25" x14ac:dyDescent="0.2">
      <c r="A92" s="12" t="s">
        <v>133</v>
      </c>
      <c r="B92" s="12" t="s">
        <v>157</v>
      </c>
      <c r="C92" s="12"/>
      <c r="D92" s="11">
        <v>30</v>
      </c>
      <c r="E92" s="20">
        <f t="shared" si="9"/>
        <v>54.75</v>
      </c>
      <c r="F92" s="52">
        <v>36</v>
      </c>
      <c r="G92" s="10">
        <v>73.5</v>
      </c>
      <c r="H92" s="11">
        <f t="shared" si="7"/>
        <v>109.5</v>
      </c>
      <c r="I92" s="11">
        <f t="shared" si="8"/>
        <v>84.75</v>
      </c>
      <c r="J92" s="10"/>
      <c r="K92" s="12"/>
    </row>
    <row r="93" spans="1:11" s="9" customFormat="1" ht="11.25" x14ac:dyDescent="0.2">
      <c r="A93" s="12" t="s">
        <v>5</v>
      </c>
      <c r="B93" s="12"/>
      <c r="C93" s="12" t="s">
        <v>157</v>
      </c>
      <c r="D93" s="11">
        <v>703.75</v>
      </c>
      <c r="E93" s="20">
        <f t="shared" si="9"/>
        <v>118.5</v>
      </c>
      <c r="F93" s="52">
        <v>41</v>
      </c>
      <c r="G93" s="10">
        <v>196</v>
      </c>
      <c r="H93" s="11">
        <f t="shared" si="7"/>
        <v>237</v>
      </c>
      <c r="I93" s="11">
        <f t="shared" si="8"/>
        <v>822.25</v>
      </c>
      <c r="J93" s="10" t="s">
        <v>327</v>
      </c>
      <c r="K93" s="12" t="s">
        <v>333</v>
      </c>
    </row>
    <row r="94" spans="1:11" s="9" customFormat="1" ht="11.25" x14ac:dyDescent="0.2">
      <c r="A94" s="12" t="s">
        <v>19</v>
      </c>
      <c r="B94" s="12"/>
      <c r="C94" s="12"/>
      <c r="D94" s="11">
        <v>392</v>
      </c>
      <c r="E94" s="20">
        <f t="shared" si="9"/>
        <v>0</v>
      </c>
      <c r="F94" s="20" t="s">
        <v>157</v>
      </c>
      <c r="G94" s="10"/>
      <c r="H94" s="11">
        <f t="shared" si="7"/>
        <v>0</v>
      </c>
      <c r="I94" s="11">
        <f t="shared" si="8"/>
        <v>392</v>
      </c>
      <c r="J94" s="10"/>
      <c r="K94" s="19"/>
    </row>
    <row r="95" spans="1:11" s="9" customFormat="1" ht="11.25" x14ac:dyDescent="0.2">
      <c r="A95" s="12" t="s">
        <v>53</v>
      </c>
      <c r="B95" s="12"/>
      <c r="C95" s="12"/>
      <c r="D95" s="11">
        <v>97.75</v>
      </c>
      <c r="E95" s="20">
        <f t="shared" si="9"/>
        <v>0</v>
      </c>
      <c r="F95" s="20" t="s">
        <v>157</v>
      </c>
      <c r="G95" s="10"/>
      <c r="H95" s="11">
        <f t="shared" si="7"/>
        <v>0</v>
      </c>
      <c r="I95" s="11">
        <f t="shared" si="8"/>
        <v>97.75</v>
      </c>
      <c r="J95" s="10"/>
      <c r="K95" s="19"/>
    </row>
    <row r="96" spans="1:11" s="9" customFormat="1" ht="11.25" x14ac:dyDescent="0.2">
      <c r="A96" s="12" t="s">
        <v>17</v>
      </c>
      <c r="B96" s="12"/>
      <c r="C96" s="12" t="s">
        <v>157</v>
      </c>
      <c r="D96" s="11">
        <v>0</v>
      </c>
      <c r="E96" s="20">
        <f t="shared" si="9"/>
        <v>105.5</v>
      </c>
      <c r="F96" s="52">
        <v>99</v>
      </c>
      <c r="G96" s="10">
        <v>112</v>
      </c>
      <c r="H96" s="11">
        <f t="shared" si="7"/>
        <v>211</v>
      </c>
      <c r="I96" s="11">
        <f t="shared" si="8"/>
        <v>105.5</v>
      </c>
      <c r="J96" s="10"/>
      <c r="K96" s="12" t="s">
        <v>334</v>
      </c>
    </row>
    <row r="97" spans="1:11" s="9" customFormat="1" ht="11.25" x14ac:dyDescent="0.2">
      <c r="A97" s="12" t="s">
        <v>98</v>
      </c>
      <c r="B97" s="12"/>
      <c r="C97" s="12"/>
      <c r="D97" s="11">
        <v>11</v>
      </c>
      <c r="E97" s="20">
        <f t="shared" si="9"/>
        <v>0</v>
      </c>
      <c r="F97" s="20" t="s">
        <v>157</v>
      </c>
      <c r="G97" s="10"/>
      <c r="H97" s="11">
        <f t="shared" si="7"/>
        <v>0</v>
      </c>
      <c r="I97" s="11">
        <f t="shared" si="8"/>
        <v>11</v>
      </c>
      <c r="J97" s="10"/>
      <c r="K97" s="19"/>
    </row>
    <row r="98" spans="1:11" s="9" customFormat="1" ht="11.25" x14ac:dyDescent="0.2">
      <c r="A98" s="12" t="s">
        <v>101</v>
      </c>
      <c r="B98" s="12"/>
      <c r="C98" s="12"/>
      <c r="D98" s="11">
        <v>9</v>
      </c>
      <c r="E98" s="20">
        <f t="shared" si="9"/>
        <v>0</v>
      </c>
      <c r="F98" s="20" t="s">
        <v>157</v>
      </c>
      <c r="G98" s="10"/>
      <c r="H98" s="11">
        <f t="shared" si="7"/>
        <v>0</v>
      </c>
      <c r="I98" s="11">
        <f t="shared" si="8"/>
        <v>9</v>
      </c>
      <c r="J98" s="10"/>
      <c r="K98" s="19"/>
    </row>
    <row r="99" spans="1:11" s="9" customFormat="1" ht="11.25" x14ac:dyDescent="0.2">
      <c r="A99" s="12" t="s">
        <v>45</v>
      </c>
      <c r="B99" s="12"/>
      <c r="C99" s="12"/>
      <c r="D99" s="11">
        <v>262.75</v>
      </c>
      <c r="E99" s="20">
        <f t="shared" si="9"/>
        <v>0</v>
      </c>
      <c r="F99" s="20" t="s">
        <v>157</v>
      </c>
      <c r="G99" s="10"/>
      <c r="H99" s="11">
        <f t="shared" si="7"/>
        <v>0</v>
      </c>
      <c r="I99" s="11">
        <f t="shared" si="8"/>
        <v>262.75</v>
      </c>
      <c r="J99" s="10"/>
      <c r="K99" s="19"/>
    </row>
    <row r="100" spans="1:11" s="9" customFormat="1" ht="11.25" x14ac:dyDescent="0.2">
      <c r="A100" s="12" t="s">
        <v>41</v>
      </c>
      <c r="B100" s="12"/>
      <c r="C100" s="12" t="s">
        <v>157</v>
      </c>
      <c r="D100" s="11">
        <v>320.25</v>
      </c>
      <c r="E100" s="20">
        <f t="shared" si="9"/>
        <v>0</v>
      </c>
      <c r="F100" s="20" t="s">
        <v>157</v>
      </c>
      <c r="G100" s="10"/>
      <c r="H100" s="11">
        <f t="shared" ref="H100:H131" si="10">SUM(F100:G100)</f>
        <v>0</v>
      </c>
      <c r="I100" s="11">
        <f t="shared" ref="I100:I131" si="11">SUM(D100+E100)</f>
        <v>320.25</v>
      </c>
      <c r="J100" s="10"/>
      <c r="K100" s="19"/>
    </row>
    <row r="101" spans="1:11" s="9" customFormat="1" ht="11.25" x14ac:dyDescent="0.2">
      <c r="A101" s="12" t="s">
        <v>125</v>
      </c>
      <c r="B101" s="12"/>
      <c r="C101" s="12" t="s">
        <v>157</v>
      </c>
      <c r="D101" s="11">
        <v>41.5</v>
      </c>
      <c r="E101" s="20">
        <f t="shared" si="9"/>
        <v>0</v>
      </c>
      <c r="F101" s="20" t="s">
        <v>157</v>
      </c>
      <c r="G101" s="10"/>
      <c r="H101" s="11">
        <f t="shared" si="10"/>
        <v>0</v>
      </c>
      <c r="I101" s="11">
        <f t="shared" si="11"/>
        <v>41.5</v>
      </c>
      <c r="J101" s="10"/>
      <c r="K101" s="19"/>
    </row>
    <row r="102" spans="1:11" s="9" customFormat="1" ht="11.25" x14ac:dyDescent="0.2">
      <c r="A102" s="12" t="s">
        <v>90</v>
      </c>
      <c r="B102" s="12"/>
      <c r="C102" s="12"/>
      <c r="D102" s="11">
        <v>20</v>
      </c>
      <c r="E102" s="20">
        <f t="shared" si="9"/>
        <v>0</v>
      </c>
      <c r="F102" s="20" t="s">
        <v>157</v>
      </c>
      <c r="G102" s="10"/>
      <c r="H102" s="11">
        <f t="shared" si="10"/>
        <v>0</v>
      </c>
      <c r="I102" s="11">
        <f t="shared" si="11"/>
        <v>20</v>
      </c>
      <c r="J102" s="10"/>
      <c r="K102" s="19"/>
    </row>
    <row r="103" spans="1:11" s="9" customFormat="1" ht="11.25" x14ac:dyDescent="0.2">
      <c r="A103" s="12" t="s">
        <v>331</v>
      </c>
      <c r="B103" s="12"/>
      <c r="C103" s="12" t="s">
        <v>157</v>
      </c>
      <c r="D103" s="11">
        <v>0</v>
      </c>
      <c r="E103" s="20">
        <f t="shared" si="9"/>
        <v>12.5</v>
      </c>
      <c r="F103" s="52">
        <v>4</v>
      </c>
      <c r="G103" s="10">
        <v>21</v>
      </c>
      <c r="H103" s="11">
        <f t="shared" si="10"/>
        <v>25</v>
      </c>
      <c r="I103" s="11">
        <f t="shared" si="11"/>
        <v>12.5</v>
      </c>
      <c r="J103" s="10"/>
      <c r="K103" s="19"/>
    </row>
    <row r="104" spans="1:11" s="9" customFormat="1" ht="11.25" x14ac:dyDescent="0.2">
      <c r="A104" s="12" t="s">
        <v>77</v>
      </c>
      <c r="B104" s="12"/>
      <c r="C104" s="12" t="s">
        <v>157</v>
      </c>
      <c r="D104" s="11">
        <v>33</v>
      </c>
      <c r="E104" s="20">
        <f t="shared" si="9"/>
        <v>0</v>
      </c>
      <c r="F104" s="20" t="s">
        <v>157</v>
      </c>
      <c r="G104" s="10"/>
      <c r="H104" s="11">
        <f t="shared" si="10"/>
        <v>0</v>
      </c>
      <c r="I104" s="11">
        <f t="shared" si="11"/>
        <v>33</v>
      </c>
      <c r="J104" s="10"/>
      <c r="K104" s="19"/>
    </row>
    <row r="105" spans="1:11" s="9" customFormat="1" ht="11.25" x14ac:dyDescent="0.2">
      <c r="A105" s="12" t="s">
        <v>116</v>
      </c>
      <c r="B105" s="12"/>
      <c r="C105" s="12"/>
      <c r="D105" s="11">
        <v>195</v>
      </c>
      <c r="E105" s="20">
        <f t="shared" si="9"/>
        <v>0</v>
      </c>
      <c r="F105" s="20" t="s">
        <v>157</v>
      </c>
      <c r="G105" s="10"/>
      <c r="H105" s="11">
        <f t="shared" si="10"/>
        <v>0</v>
      </c>
      <c r="I105" s="11">
        <f t="shared" si="11"/>
        <v>195</v>
      </c>
      <c r="J105" s="10"/>
      <c r="K105" s="19"/>
    </row>
    <row r="106" spans="1:11" s="9" customFormat="1" ht="11.25" x14ac:dyDescent="0.2">
      <c r="A106" s="12" t="s">
        <v>126</v>
      </c>
      <c r="B106" s="12"/>
      <c r="C106" s="12" t="s">
        <v>157</v>
      </c>
      <c r="D106" s="11">
        <v>39.25</v>
      </c>
      <c r="E106" s="20">
        <f t="shared" si="9"/>
        <v>0</v>
      </c>
      <c r="F106" s="20" t="s">
        <v>157</v>
      </c>
      <c r="G106" s="10"/>
      <c r="H106" s="11">
        <f t="shared" si="10"/>
        <v>0</v>
      </c>
      <c r="I106" s="11">
        <f t="shared" si="11"/>
        <v>39.25</v>
      </c>
      <c r="J106" s="10"/>
      <c r="K106" s="19"/>
    </row>
    <row r="107" spans="1:11" s="9" customFormat="1" ht="11.25" x14ac:dyDescent="0.2">
      <c r="A107" s="12" t="s">
        <v>59</v>
      </c>
      <c r="B107" s="12"/>
      <c r="C107" s="12"/>
      <c r="D107" s="11">
        <v>119</v>
      </c>
      <c r="E107" s="20">
        <f t="shared" si="9"/>
        <v>0</v>
      </c>
      <c r="F107" s="20" t="s">
        <v>157</v>
      </c>
      <c r="G107" s="10"/>
      <c r="H107" s="11">
        <f t="shared" si="10"/>
        <v>0</v>
      </c>
      <c r="I107" s="11">
        <f t="shared" si="11"/>
        <v>119</v>
      </c>
      <c r="J107" s="10"/>
      <c r="K107" s="19"/>
    </row>
    <row r="108" spans="1:11" s="9" customFormat="1" ht="11.25" x14ac:dyDescent="0.2">
      <c r="A108" s="12" t="s">
        <v>332</v>
      </c>
      <c r="B108" s="12"/>
      <c r="C108" s="12"/>
      <c r="D108" s="11">
        <v>0</v>
      </c>
      <c r="E108" s="20">
        <f t="shared" si="9"/>
        <v>44</v>
      </c>
      <c r="F108" s="52">
        <v>32</v>
      </c>
      <c r="G108" s="10">
        <v>56</v>
      </c>
      <c r="H108" s="11">
        <f t="shared" si="10"/>
        <v>88</v>
      </c>
      <c r="I108" s="11">
        <f t="shared" si="11"/>
        <v>44</v>
      </c>
      <c r="J108" s="10"/>
      <c r="K108" s="19"/>
    </row>
    <row r="109" spans="1:11" s="9" customFormat="1" ht="11.25" x14ac:dyDescent="0.2">
      <c r="A109" s="12" t="s">
        <v>28</v>
      </c>
      <c r="B109" s="12"/>
      <c r="C109" s="12" t="s">
        <v>157</v>
      </c>
      <c r="D109" s="11">
        <v>562</v>
      </c>
      <c r="E109" s="20">
        <f t="shared" ref="E109:E139" si="12">SUM(H109/2)</f>
        <v>91.5</v>
      </c>
      <c r="F109" s="52">
        <v>78</v>
      </c>
      <c r="G109" s="10">
        <v>105</v>
      </c>
      <c r="H109" s="11">
        <f t="shared" si="10"/>
        <v>183</v>
      </c>
      <c r="I109" s="11">
        <f t="shared" si="11"/>
        <v>653.5</v>
      </c>
      <c r="J109" s="10" t="s">
        <v>335</v>
      </c>
      <c r="K109" s="19"/>
    </row>
    <row r="110" spans="1:11" s="9" customFormat="1" ht="11.25" x14ac:dyDescent="0.2">
      <c r="A110" s="12" t="s">
        <v>71</v>
      </c>
      <c r="B110" s="12" t="s">
        <v>157</v>
      </c>
      <c r="C110" s="12"/>
      <c r="D110" s="11">
        <v>93</v>
      </c>
      <c r="E110" s="20">
        <f t="shared" si="12"/>
        <v>0</v>
      </c>
      <c r="F110" s="20" t="s">
        <v>157</v>
      </c>
      <c r="G110" s="10"/>
      <c r="H110" s="11">
        <f t="shared" si="10"/>
        <v>0</v>
      </c>
      <c r="I110" s="11">
        <f t="shared" si="11"/>
        <v>93</v>
      </c>
      <c r="J110" s="10"/>
      <c r="K110" s="19"/>
    </row>
    <row r="111" spans="1:11" s="9" customFormat="1" ht="11.25" x14ac:dyDescent="0.2">
      <c r="A111" s="12" t="s">
        <v>64</v>
      </c>
      <c r="B111" s="12"/>
      <c r="C111" s="12"/>
      <c r="D111" s="11">
        <v>138.75</v>
      </c>
      <c r="E111" s="20">
        <f t="shared" si="12"/>
        <v>0</v>
      </c>
      <c r="F111" s="20" t="s">
        <v>157</v>
      </c>
      <c r="G111" s="10"/>
      <c r="H111" s="11">
        <f t="shared" si="10"/>
        <v>0</v>
      </c>
      <c r="I111" s="11">
        <f t="shared" si="11"/>
        <v>138.75</v>
      </c>
      <c r="J111" s="10"/>
      <c r="K111" s="19"/>
    </row>
    <row r="112" spans="1:11" s="9" customFormat="1" ht="11.25" x14ac:dyDescent="0.2">
      <c r="A112" s="12" t="s">
        <v>82</v>
      </c>
      <c r="B112" s="12"/>
      <c r="C112" s="12"/>
      <c r="D112" s="11">
        <v>27.5</v>
      </c>
      <c r="E112" s="20">
        <f t="shared" si="12"/>
        <v>0</v>
      </c>
      <c r="F112" s="20" t="s">
        <v>157</v>
      </c>
      <c r="G112" s="10"/>
      <c r="H112" s="11">
        <f t="shared" si="10"/>
        <v>0</v>
      </c>
      <c r="I112" s="11">
        <f t="shared" si="11"/>
        <v>27.5</v>
      </c>
      <c r="J112" s="10"/>
      <c r="K112" s="19"/>
    </row>
    <row r="113" spans="1:11" s="9" customFormat="1" ht="11.25" x14ac:dyDescent="0.2">
      <c r="A113" s="12" t="s">
        <v>14</v>
      </c>
      <c r="B113" s="12"/>
      <c r="C113" s="12" t="s">
        <v>157</v>
      </c>
      <c r="D113" s="11">
        <v>203</v>
      </c>
      <c r="E113" s="20">
        <f t="shared" si="12"/>
        <v>60.25</v>
      </c>
      <c r="F113" s="52">
        <v>19</v>
      </c>
      <c r="G113" s="10">
        <v>101.5</v>
      </c>
      <c r="H113" s="11">
        <f t="shared" si="10"/>
        <v>120.5</v>
      </c>
      <c r="I113" s="11">
        <f t="shared" si="11"/>
        <v>263.25</v>
      </c>
      <c r="J113" s="10"/>
      <c r="K113" s="19"/>
    </row>
    <row r="114" spans="1:11" s="9" customFormat="1" ht="11.25" x14ac:dyDescent="0.2">
      <c r="A114" s="12" t="s">
        <v>91</v>
      </c>
      <c r="B114" s="12"/>
      <c r="C114" s="12"/>
      <c r="D114" s="11">
        <v>20</v>
      </c>
      <c r="E114" s="20">
        <f t="shared" si="12"/>
        <v>1.5</v>
      </c>
      <c r="F114" s="52">
        <v>3</v>
      </c>
      <c r="G114" s="10"/>
      <c r="H114" s="11">
        <f t="shared" si="10"/>
        <v>3</v>
      </c>
      <c r="I114" s="11">
        <f t="shared" si="11"/>
        <v>21.5</v>
      </c>
      <c r="J114" s="10"/>
      <c r="K114" s="19"/>
    </row>
    <row r="115" spans="1:11" s="9" customFormat="1" ht="11.25" x14ac:dyDescent="0.2">
      <c r="A115" s="12" t="s">
        <v>117</v>
      </c>
      <c r="B115" s="12"/>
      <c r="C115" s="12" t="s">
        <v>157</v>
      </c>
      <c r="D115" s="11">
        <v>122.5</v>
      </c>
      <c r="E115" s="20">
        <f t="shared" si="12"/>
        <v>78.75</v>
      </c>
      <c r="F115" s="20" t="s">
        <v>157</v>
      </c>
      <c r="G115" s="10">
        <v>157.5</v>
      </c>
      <c r="H115" s="11">
        <f t="shared" si="10"/>
        <v>157.5</v>
      </c>
      <c r="I115" s="11">
        <f t="shared" si="11"/>
        <v>201.25</v>
      </c>
      <c r="J115" s="10"/>
      <c r="K115" s="19"/>
    </row>
    <row r="116" spans="1:11" s="9" customFormat="1" ht="11.25" x14ac:dyDescent="0.2">
      <c r="A116" s="12" t="s">
        <v>118</v>
      </c>
      <c r="B116" s="12"/>
      <c r="C116" s="12" t="s">
        <v>157</v>
      </c>
      <c r="D116" s="11">
        <v>61</v>
      </c>
      <c r="E116" s="20">
        <f t="shared" si="12"/>
        <v>15.75</v>
      </c>
      <c r="F116" s="52">
        <v>14</v>
      </c>
      <c r="G116" s="10">
        <v>17.5</v>
      </c>
      <c r="H116" s="11">
        <f t="shared" si="10"/>
        <v>31.5</v>
      </c>
      <c r="I116" s="11">
        <f t="shared" si="11"/>
        <v>76.75</v>
      </c>
      <c r="J116" s="10"/>
      <c r="K116" s="19"/>
    </row>
    <row r="117" spans="1:11" s="9" customFormat="1" ht="11.25" x14ac:dyDescent="0.2">
      <c r="A117" s="12" t="s">
        <v>94</v>
      </c>
      <c r="B117" s="12"/>
      <c r="C117" s="12"/>
      <c r="D117" s="11">
        <v>14.5</v>
      </c>
      <c r="E117" s="20">
        <f t="shared" si="12"/>
        <v>0</v>
      </c>
      <c r="F117" s="20" t="s">
        <v>157</v>
      </c>
      <c r="G117" s="10"/>
      <c r="H117" s="11">
        <f t="shared" si="10"/>
        <v>0</v>
      </c>
      <c r="I117" s="11">
        <f t="shared" si="11"/>
        <v>14.5</v>
      </c>
      <c r="J117" s="10"/>
      <c r="K117" s="19"/>
    </row>
    <row r="118" spans="1:11" s="9" customFormat="1" ht="11.25" x14ac:dyDescent="0.2">
      <c r="A118" s="12" t="s">
        <v>134</v>
      </c>
      <c r="B118" s="12"/>
      <c r="C118" s="12" t="s">
        <v>157</v>
      </c>
      <c r="D118" s="11">
        <v>210</v>
      </c>
      <c r="E118" s="20">
        <f t="shared" si="12"/>
        <v>38.5</v>
      </c>
      <c r="F118" s="20" t="s">
        <v>157</v>
      </c>
      <c r="G118" s="10">
        <v>77</v>
      </c>
      <c r="H118" s="11">
        <f t="shared" si="10"/>
        <v>77</v>
      </c>
      <c r="I118" s="11">
        <f t="shared" si="11"/>
        <v>248.5</v>
      </c>
      <c r="J118" s="10"/>
      <c r="K118" s="19"/>
    </row>
    <row r="119" spans="1:11" s="9" customFormat="1" ht="11.25" x14ac:dyDescent="0.2">
      <c r="A119" s="12" t="s">
        <v>43</v>
      </c>
      <c r="B119" s="12"/>
      <c r="C119" s="12"/>
      <c r="D119" s="11">
        <v>248.25</v>
      </c>
      <c r="E119" s="20">
        <f t="shared" si="12"/>
        <v>0</v>
      </c>
      <c r="F119" s="20" t="s">
        <v>157</v>
      </c>
      <c r="G119" s="10"/>
      <c r="H119" s="11">
        <f t="shared" si="10"/>
        <v>0</v>
      </c>
      <c r="I119" s="11">
        <f t="shared" si="11"/>
        <v>248.25</v>
      </c>
      <c r="J119" s="10"/>
      <c r="K119" s="19"/>
    </row>
    <row r="120" spans="1:11" s="9" customFormat="1" ht="11.25" x14ac:dyDescent="0.2">
      <c r="A120" s="12" t="s">
        <v>57</v>
      </c>
      <c r="B120" s="12"/>
      <c r="C120" s="12"/>
      <c r="D120" s="11">
        <v>77</v>
      </c>
      <c r="E120" s="20">
        <f t="shared" si="12"/>
        <v>0</v>
      </c>
      <c r="F120" s="20" t="s">
        <v>157</v>
      </c>
      <c r="G120" s="10"/>
      <c r="H120" s="11">
        <f t="shared" si="10"/>
        <v>0</v>
      </c>
      <c r="I120" s="11">
        <f t="shared" si="11"/>
        <v>77</v>
      </c>
      <c r="J120" s="10"/>
      <c r="K120" s="19"/>
    </row>
    <row r="121" spans="1:11" s="9" customFormat="1" ht="11.25" x14ac:dyDescent="0.2">
      <c r="A121" s="12" t="s">
        <v>39</v>
      </c>
      <c r="B121" s="12"/>
      <c r="C121" s="12" t="s">
        <v>157</v>
      </c>
      <c r="D121" s="11">
        <v>398.75</v>
      </c>
      <c r="E121" s="20">
        <f t="shared" si="12"/>
        <v>52.5</v>
      </c>
      <c r="F121" s="20" t="s">
        <v>157</v>
      </c>
      <c r="G121" s="10">
        <v>105</v>
      </c>
      <c r="H121" s="11">
        <f t="shared" si="10"/>
        <v>105</v>
      </c>
      <c r="I121" s="11">
        <f t="shared" si="11"/>
        <v>451.25</v>
      </c>
      <c r="J121" s="10"/>
      <c r="K121" s="19"/>
    </row>
    <row r="122" spans="1:11" s="9" customFormat="1" ht="11.25" x14ac:dyDescent="0.2">
      <c r="A122" s="12" t="s">
        <v>148</v>
      </c>
      <c r="B122" s="12"/>
      <c r="C122" s="12"/>
      <c r="D122" s="11">
        <v>7</v>
      </c>
      <c r="E122" s="20">
        <f t="shared" si="12"/>
        <v>8.75</v>
      </c>
      <c r="F122" s="20" t="s">
        <v>157</v>
      </c>
      <c r="G122" s="10">
        <v>17.5</v>
      </c>
      <c r="H122" s="11">
        <f t="shared" si="10"/>
        <v>17.5</v>
      </c>
      <c r="I122" s="11">
        <f t="shared" si="11"/>
        <v>15.75</v>
      </c>
      <c r="J122" s="10"/>
      <c r="K122" s="19"/>
    </row>
    <row r="123" spans="1:11" s="9" customFormat="1" ht="11.25" x14ac:dyDescent="0.2">
      <c r="A123" s="12" t="s">
        <v>31</v>
      </c>
      <c r="B123" s="12"/>
      <c r="C123" s="12"/>
      <c r="D123" s="11">
        <v>253</v>
      </c>
      <c r="E123" s="20">
        <f t="shared" si="12"/>
        <v>0</v>
      </c>
      <c r="F123" s="20" t="s">
        <v>157</v>
      </c>
      <c r="G123" s="10"/>
      <c r="H123" s="11">
        <f t="shared" si="10"/>
        <v>0</v>
      </c>
      <c r="I123" s="11">
        <f t="shared" si="11"/>
        <v>253</v>
      </c>
      <c r="J123" s="10"/>
      <c r="K123" s="19"/>
    </row>
    <row r="124" spans="1:11" s="9" customFormat="1" ht="11.25" x14ac:dyDescent="0.2">
      <c r="A124" s="12" t="s">
        <v>147</v>
      </c>
      <c r="B124" s="12"/>
      <c r="C124" s="12" t="s">
        <v>157</v>
      </c>
      <c r="D124" s="11">
        <v>44.5</v>
      </c>
      <c r="E124" s="20">
        <f t="shared" si="12"/>
        <v>0</v>
      </c>
      <c r="F124" s="20" t="s">
        <v>157</v>
      </c>
      <c r="G124" s="10"/>
      <c r="H124" s="11">
        <f t="shared" si="10"/>
        <v>0</v>
      </c>
      <c r="I124" s="11">
        <f t="shared" si="11"/>
        <v>44.5</v>
      </c>
      <c r="J124" s="10"/>
      <c r="K124" s="19"/>
    </row>
    <row r="125" spans="1:11" s="9" customFormat="1" ht="11.25" x14ac:dyDescent="0.2">
      <c r="A125" s="12" t="s">
        <v>37</v>
      </c>
      <c r="B125" s="12"/>
      <c r="C125" s="12"/>
      <c r="D125" s="11">
        <v>200</v>
      </c>
      <c r="E125" s="20">
        <f t="shared" si="12"/>
        <v>75.75</v>
      </c>
      <c r="F125" s="52">
        <v>50</v>
      </c>
      <c r="G125" s="10">
        <v>101.5</v>
      </c>
      <c r="H125" s="11">
        <f t="shared" si="10"/>
        <v>151.5</v>
      </c>
      <c r="I125" s="11">
        <f t="shared" si="11"/>
        <v>275.75</v>
      </c>
      <c r="J125" s="10"/>
      <c r="K125" s="19"/>
    </row>
    <row r="126" spans="1:11" s="9" customFormat="1" ht="11.25" x14ac:dyDescent="0.2">
      <c r="A126" s="12" t="s">
        <v>72</v>
      </c>
      <c r="B126" s="12"/>
      <c r="C126" s="12"/>
      <c r="D126" s="11">
        <v>39</v>
      </c>
      <c r="E126" s="20">
        <f t="shared" si="12"/>
        <v>0</v>
      </c>
      <c r="F126" s="20" t="s">
        <v>157</v>
      </c>
      <c r="G126" s="10"/>
      <c r="H126" s="11">
        <f t="shared" si="10"/>
        <v>0</v>
      </c>
      <c r="I126" s="11">
        <f t="shared" si="11"/>
        <v>39</v>
      </c>
      <c r="J126" s="10"/>
      <c r="K126" s="19"/>
    </row>
    <row r="127" spans="1:11" s="9" customFormat="1" ht="11.25" x14ac:dyDescent="0.2">
      <c r="A127" s="12" t="s">
        <v>79</v>
      </c>
      <c r="B127" s="12"/>
      <c r="C127" s="12"/>
      <c r="D127" s="11">
        <v>29</v>
      </c>
      <c r="E127" s="20">
        <f t="shared" si="12"/>
        <v>0</v>
      </c>
      <c r="F127" s="20" t="s">
        <v>157</v>
      </c>
      <c r="G127" s="10"/>
      <c r="H127" s="11">
        <f t="shared" si="10"/>
        <v>0</v>
      </c>
      <c r="I127" s="11">
        <f t="shared" si="11"/>
        <v>29</v>
      </c>
      <c r="J127" s="10"/>
      <c r="K127" s="19"/>
    </row>
    <row r="128" spans="1:11" s="9" customFormat="1" ht="11.25" x14ac:dyDescent="0.2">
      <c r="A128" s="12" t="s">
        <v>76</v>
      </c>
      <c r="B128" s="12"/>
      <c r="C128" s="12"/>
      <c r="D128" s="11">
        <v>35</v>
      </c>
      <c r="E128" s="20">
        <f t="shared" si="12"/>
        <v>0</v>
      </c>
      <c r="F128" s="20" t="s">
        <v>157</v>
      </c>
      <c r="G128" s="10"/>
      <c r="H128" s="11">
        <f t="shared" si="10"/>
        <v>0</v>
      </c>
      <c r="I128" s="11">
        <f t="shared" si="11"/>
        <v>35</v>
      </c>
      <c r="J128" s="10"/>
      <c r="K128" s="19"/>
    </row>
    <row r="129" spans="1:11" s="9" customFormat="1" ht="11.25" x14ac:dyDescent="0.2">
      <c r="A129" s="12" t="s">
        <v>48</v>
      </c>
      <c r="B129" s="12"/>
      <c r="C129" s="12"/>
      <c r="D129" s="11">
        <v>228.25</v>
      </c>
      <c r="E129" s="20">
        <f t="shared" si="12"/>
        <v>17.5</v>
      </c>
      <c r="F129" s="20" t="s">
        <v>157</v>
      </c>
      <c r="G129" s="10">
        <v>35</v>
      </c>
      <c r="H129" s="11">
        <f t="shared" si="10"/>
        <v>35</v>
      </c>
      <c r="I129" s="11">
        <f t="shared" si="11"/>
        <v>245.75</v>
      </c>
      <c r="J129" s="10"/>
      <c r="K129" s="19"/>
    </row>
    <row r="130" spans="1:11" s="9" customFormat="1" ht="11.25" x14ac:dyDescent="0.2">
      <c r="A130" s="12" t="s">
        <v>73</v>
      </c>
      <c r="B130" s="12"/>
      <c r="C130" s="12"/>
      <c r="D130" s="11">
        <v>37</v>
      </c>
      <c r="E130" s="20">
        <f t="shared" si="12"/>
        <v>0</v>
      </c>
      <c r="F130" s="20" t="s">
        <v>157</v>
      </c>
      <c r="G130" s="10"/>
      <c r="H130" s="11">
        <f t="shared" si="10"/>
        <v>0</v>
      </c>
      <c r="I130" s="11">
        <f t="shared" si="11"/>
        <v>37</v>
      </c>
      <c r="J130" s="10"/>
      <c r="K130" s="19"/>
    </row>
    <row r="131" spans="1:11" s="9" customFormat="1" ht="11.25" x14ac:dyDescent="0.2">
      <c r="A131" s="12" t="s">
        <v>21</v>
      </c>
      <c r="B131" s="12"/>
      <c r="C131" s="12"/>
      <c r="D131" s="11">
        <v>368.25</v>
      </c>
      <c r="E131" s="20">
        <f t="shared" si="12"/>
        <v>0</v>
      </c>
      <c r="F131" s="20" t="s">
        <v>157</v>
      </c>
      <c r="G131" s="10"/>
      <c r="H131" s="11">
        <f t="shared" si="10"/>
        <v>0</v>
      </c>
      <c r="I131" s="11">
        <f t="shared" si="11"/>
        <v>368.25</v>
      </c>
      <c r="J131" s="10"/>
      <c r="K131" s="19"/>
    </row>
    <row r="132" spans="1:11" s="9" customFormat="1" ht="11.25" x14ac:dyDescent="0.2">
      <c r="A132" s="12" t="s">
        <v>30</v>
      </c>
      <c r="B132" s="12"/>
      <c r="C132" s="12"/>
      <c r="D132" s="11">
        <v>268.75</v>
      </c>
      <c r="E132" s="20">
        <f t="shared" si="12"/>
        <v>0</v>
      </c>
      <c r="F132" s="20" t="s">
        <v>157</v>
      </c>
      <c r="G132" s="10"/>
      <c r="H132" s="11">
        <f t="shared" ref="H132:H163" si="13">SUM(F132:G132)</f>
        <v>0</v>
      </c>
      <c r="I132" s="11">
        <f t="shared" ref="I132:I139" si="14">SUM(D132+E132)</f>
        <v>268.75</v>
      </c>
      <c r="J132" s="10"/>
      <c r="K132" s="19"/>
    </row>
    <row r="133" spans="1:11" s="9" customFormat="1" ht="11.25" x14ac:dyDescent="0.2">
      <c r="A133" s="12" t="s">
        <v>16</v>
      </c>
      <c r="B133" s="12"/>
      <c r="C133" s="12" t="s">
        <v>157</v>
      </c>
      <c r="D133" s="11">
        <v>467.25</v>
      </c>
      <c r="E133" s="20">
        <f t="shared" si="12"/>
        <v>60.5</v>
      </c>
      <c r="F133" s="52">
        <v>16</v>
      </c>
      <c r="G133" s="10">
        <v>105</v>
      </c>
      <c r="H133" s="11">
        <f t="shared" si="13"/>
        <v>121</v>
      </c>
      <c r="I133" s="11">
        <f t="shared" si="14"/>
        <v>527.75</v>
      </c>
      <c r="J133" s="10"/>
      <c r="K133" s="19"/>
    </row>
    <row r="134" spans="1:11" s="9" customFormat="1" ht="11.25" x14ac:dyDescent="0.2">
      <c r="A134" s="12" t="s">
        <v>106</v>
      </c>
      <c r="B134" s="12"/>
      <c r="C134" s="12"/>
      <c r="D134" s="11">
        <v>5</v>
      </c>
      <c r="E134" s="20">
        <f t="shared" si="12"/>
        <v>0</v>
      </c>
      <c r="F134" s="20" t="s">
        <v>157</v>
      </c>
      <c r="G134" s="10"/>
      <c r="H134" s="11">
        <f t="shared" si="13"/>
        <v>0</v>
      </c>
      <c r="I134" s="11">
        <f t="shared" si="14"/>
        <v>5</v>
      </c>
      <c r="J134" s="10"/>
      <c r="K134" s="19"/>
    </row>
    <row r="135" spans="1:11" s="9" customFormat="1" ht="11.25" x14ac:dyDescent="0.2">
      <c r="A135" s="12" t="s">
        <v>29</v>
      </c>
      <c r="B135" s="12"/>
      <c r="C135" s="12"/>
      <c r="D135" s="11">
        <v>283</v>
      </c>
      <c r="E135" s="20">
        <f t="shared" si="12"/>
        <v>0</v>
      </c>
      <c r="F135" s="20" t="s">
        <v>157</v>
      </c>
      <c r="G135" s="10"/>
      <c r="H135" s="11">
        <f t="shared" si="13"/>
        <v>0</v>
      </c>
      <c r="I135" s="11">
        <f t="shared" si="14"/>
        <v>283</v>
      </c>
      <c r="J135" s="10"/>
      <c r="K135" s="19"/>
    </row>
    <row r="136" spans="1:11" s="9" customFormat="1" ht="11.25" x14ac:dyDescent="0.2">
      <c r="A136" s="12" t="s">
        <v>135</v>
      </c>
      <c r="B136" s="12"/>
      <c r="C136" s="12" t="s">
        <v>157</v>
      </c>
      <c r="D136" s="11">
        <v>10.5</v>
      </c>
      <c r="E136" s="20">
        <f t="shared" si="12"/>
        <v>0</v>
      </c>
      <c r="F136" s="20" t="s">
        <v>157</v>
      </c>
      <c r="G136" s="10"/>
      <c r="H136" s="11">
        <f t="shared" si="13"/>
        <v>0</v>
      </c>
      <c r="I136" s="11">
        <f t="shared" si="14"/>
        <v>10.5</v>
      </c>
      <c r="J136" s="10"/>
      <c r="K136" s="19"/>
    </row>
    <row r="137" spans="1:11" s="9" customFormat="1" ht="11.25" x14ac:dyDescent="0.2">
      <c r="A137" s="12" t="s">
        <v>38</v>
      </c>
      <c r="B137" s="12"/>
      <c r="C137" s="12" t="s">
        <v>157</v>
      </c>
      <c r="D137" s="11">
        <v>195</v>
      </c>
      <c r="E137" s="20">
        <f t="shared" si="12"/>
        <v>0</v>
      </c>
      <c r="F137" s="20" t="s">
        <v>157</v>
      </c>
      <c r="G137" s="10"/>
      <c r="H137" s="11">
        <f t="shared" si="13"/>
        <v>0</v>
      </c>
      <c r="I137" s="11">
        <f t="shared" si="14"/>
        <v>195</v>
      </c>
      <c r="J137" s="10"/>
      <c r="K137" s="19"/>
    </row>
    <row r="138" spans="1:11" s="9" customFormat="1" ht="11.25" x14ac:dyDescent="0.2">
      <c r="A138" s="12" t="s">
        <v>15</v>
      </c>
      <c r="B138" s="12"/>
      <c r="C138" s="12"/>
      <c r="D138" s="11">
        <v>682.5</v>
      </c>
      <c r="E138" s="20">
        <f t="shared" si="12"/>
        <v>0</v>
      </c>
      <c r="F138" s="20" t="s">
        <v>157</v>
      </c>
      <c r="G138" s="10"/>
      <c r="H138" s="11">
        <f t="shared" si="13"/>
        <v>0</v>
      </c>
      <c r="I138" s="11">
        <f t="shared" si="14"/>
        <v>682.5</v>
      </c>
      <c r="J138" s="10" t="s">
        <v>333</v>
      </c>
      <c r="K138" s="19"/>
    </row>
    <row r="139" spans="1:11" s="9" customFormat="1" ht="11.25" x14ac:dyDescent="0.2">
      <c r="A139" s="12" t="s">
        <v>149</v>
      </c>
      <c r="B139" s="12"/>
      <c r="C139" s="12"/>
      <c r="D139" s="11">
        <v>8.5</v>
      </c>
      <c r="E139" s="20">
        <f t="shared" si="12"/>
        <v>7</v>
      </c>
      <c r="F139" s="52">
        <v>14</v>
      </c>
      <c r="G139" s="10">
        <v>0</v>
      </c>
      <c r="H139" s="11">
        <f t="shared" si="13"/>
        <v>14</v>
      </c>
      <c r="I139" s="11">
        <f t="shared" si="14"/>
        <v>15.5</v>
      </c>
      <c r="J139" s="10"/>
      <c r="K139" s="19"/>
    </row>
    <row r="140" spans="1:11" s="9" customFormat="1" ht="11.25" x14ac:dyDescent="0.2">
      <c r="A140" s="16"/>
      <c r="B140" s="16"/>
      <c r="C140" s="16"/>
      <c r="D140" s="17"/>
      <c r="E140" s="18"/>
      <c r="F140" s="18"/>
      <c r="G140" s="18"/>
      <c r="H140" s="17"/>
      <c r="I140" s="17"/>
      <c r="J140" s="18"/>
    </row>
    <row r="141" spans="1:11" s="9" customFormat="1" ht="11.25" x14ac:dyDescent="0.2">
      <c r="A141" s="15" t="s">
        <v>119</v>
      </c>
      <c r="B141" s="15"/>
      <c r="C141" s="15"/>
      <c r="E141" s="15"/>
      <c r="F141" s="15"/>
      <c r="G141" s="15"/>
      <c r="H141" s="15"/>
      <c r="I141" s="15"/>
      <c r="J141" s="15"/>
    </row>
    <row r="142" spans="1:11" s="9" customFormat="1" ht="11.25" x14ac:dyDescent="0.2">
      <c r="A142" s="15">
        <v>1998</v>
      </c>
      <c r="B142" s="15"/>
      <c r="C142" s="15"/>
      <c r="D142" s="9" t="s">
        <v>120</v>
      </c>
      <c r="E142" s="15"/>
      <c r="F142" s="15"/>
      <c r="G142" s="15"/>
      <c r="H142" s="15"/>
      <c r="I142" s="15"/>
      <c r="J142" s="15"/>
    </row>
    <row r="143" spans="1:11" s="9" customFormat="1" ht="11.25" x14ac:dyDescent="0.2">
      <c r="A143" s="15">
        <v>1999</v>
      </c>
      <c r="B143" s="15"/>
      <c r="C143" s="15"/>
      <c r="D143" s="9" t="s">
        <v>121</v>
      </c>
      <c r="E143" s="15"/>
      <c r="F143" s="15"/>
      <c r="G143" s="15"/>
      <c r="H143" s="15"/>
      <c r="I143" s="15"/>
      <c r="J143" s="15"/>
    </row>
    <row r="144" spans="1:11" s="9" customFormat="1" ht="11.25" x14ac:dyDescent="0.2">
      <c r="A144" s="15">
        <v>2000</v>
      </c>
      <c r="B144" s="15"/>
      <c r="C144" s="15"/>
      <c r="D144" s="9" t="s">
        <v>67</v>
      </c>
      <c r="E144" s="15"/>
      <c r="F144" s="15"/>
      <c r="G144" s="15"/>
      <c r="H144" s="15"/>
      <c r="I144" s="15"/>
      <c r="J144" s="15"/>
    </row>
    <row r="145" spans="1:10" s="9" customFormat="1" ht="11.25" x14ac:dyDescent="0.2">
      <c r="A145" s="15">
        <v>2001</v>
      </c>
      <c r="B145" s="15"/>
      <c r="C145" s="15"/>
      <c r="D145" s="9" t="s">
        <v>14</v>
      </c>
      <c r="E145" s="15"/>
      <c r="F145" s="15"/>
      <c r="G145" s="15"/>
      <c r="H145" s="15"/>
      <c r="I145" s="15"/>
      <c r="J145" s="15"/>
    </row>
    <row r="146" spans="1:10" s="9" customFormat="1" ht="11.25" x14ac:dyDescent="0.2">
      <c r="A146" s="15">
        <v>2002</v>
      </c>
      <c r="B146" s="15"/>
      <c r="C146" s="15"/>
      <c r="D146" s="9" t="s">
        <v>122</v>
      </c>
      <c r="E146" s="15"/>
      <c r="F146" s="15"/>
      <c r="G146" s="15"/>
      <c r="H146" s="15"/>
      <c r="I146" s="15"/>
      <c r="J146" s="15"/>
    </row>
    <row r="147" spans="1:10" s="9" customFormat="1" ht="11.25" x14ac:dyDescent="0.2">
      <c r="A147" s="15">
        <v>2003</v>
      </c>
      <c r="B147" s="15"/>
      <c r="C147" s="15"/>
      <c r="D147" s="9" t="s">
        <v>17</v>
      </c>
      <c r="E147" s="15"/>
      <c r="F147" s="15"/>
      <c r="G147" s="15"/>
      <c r="H147" s="15"/>
      <c r="I147" s="15"/>
      <c r="J147" s="15"/>
    </row>
    <row r="148" spans="1:10" s="9" customFormat="1" ht="11.25" x14ac:dyDescent="0.2">
      <c r="A148" s="15">
        <v>2004</v>
      </c>
      <c r="B148" s="15"/>
      <c r="C148" s="15"/>
      <c r="D148" s="9" t="s">
        <v>27</v>
      </c>
      <c r="E148" s="15"/>
      <c r="F148" s="15"/>
      <c r="G148" s="15"/>
      <c r="H148" s="15"/>
      <c r="I148" s="15"/>
      <c r="J148" s="15"/>
    </row>
    <row r="149" spans="1:10" s="9" customFormat="1" ht="11.25" x14ac:dyDescent="0.2">
      <c r="A149" s="15">
        <v>2005</v>
      </c>
      <c r="B149" s="15"/>
      <c r="C149" s="15"/>
      <c r="D149" s="9" t="s">
        <v>49</v>
      </c>
      <c r="E149" s="15"/>
      <c r="F149" s="15"/>
      <c r="G149" s="15"/>
      <c r="H149" s="15"/>
      <c r="I149" s="15"/>
      <c r="J149" s="15"/>
    </row>
    <row r="150" spans="1:10" s="9" customFormat="1" ht="11.25" x14ac:dyDescent="0.2">
      <c r="A150" s="15">
        <v>2006</v>
      </c>
      <c r="B150" s="15"/>
      <c r="C150" s="15"/>
      <c r="D150" s="9" t="s">
        <v>16</v>
      </c>
      <c r="E150" s="15"/>
      <c r="F150" s="15"/>
      <c r="G150" s="15"/>
      <c r="H150" s="15"/>
      <c r="I150" s="15"/>
      <c r="J150" s="15"/>
    </row>
    <row r="151" spans="1:10" s="9" customFormat="1" ht="11.25" x14ac:dyDescent="0.2">
      <c r="A151" s="15">
        <v>2007</v>
      </c>
      <c r="B151" s="15"/>
      <c r="C151" s="15"/>
      <c r="D151" s="9" t="s">
        <v>67</v>
      </c>
      <c r="E151" s="15"/>
      <c r="F151" s="15"/>
      <c r="G151" s="15"/>
      <c r="H151" s="15"/>
      <c r="I151" s="15"/>
      <c r="J151" s="15"/>
    </row>
    <row r="152" spans="1:10" s="9" customFormat="1" ht="11.25" x14ac:dyDescent="0.2">
      <c r="A152" s="15">
        <v>2008</v>
      </c>
      <c r="B152" s="15"/>
      <c r="C152" s="15"/>
      <c r="D152" s="9" t="s">
        <v>16</v>
      </c>
      <c r="E152" s="15"/>
      <c r="F152" s="15"/>
      <c r="G152" s="15"/>
      <c r="H152" s="15"/>
      <c r="I152" s="15"/>
      <c r="J152" s="15"/>
    </row>
    <row r="153" spans="1:10" s="9" customFormat="1" ht="11.25" x14ac:dyDescent="0.2">
      <c r="A153" s="15">
        <v>2009</v>
      </c>
      <c r="B153" s="15"/>
      <c r="C153" s="15"/>
      <c r="D153" s="9" t="s">
        <v>46</v>
      </c>
      <c r="E153" s="15"/>
      <c r="F153" s="15"/>
      <c r="G153" s="15"/>
      <c r="H153" s="15"/>
      <c r="I153" s="15"/>
      <c r="J153" s="15"/>
    </row>
    <row r="154" spans="1:10" s="9" customFormat="1" ht="11.25" x14ac:dyDescent="0.2">
      <c r="A154" s="15">
        <v>2010</v>
      </c>
      <c r="B154" s="15"/>
      <c r="C154" s="15"/>
      <c r="D154" s="9" t="s">
        <v>28</v>
      </c>
      <c r="E154" s="15"/>
      <c r="F154" s="15"/>
      <c r="G154" s="15"/>
      <c r="H154" s="15"/>
      <c r="I154" s="15"/>
      <c r="J154" s="15"/>
    </row>
    <row r="155" spans="1:10" s="9" customFormat="1" ht="11.25" x14ac:dyDescent="0.2">
      <c r="A155" s="15">
        <v>2011</v>
      </c>
      <c r="B155" s="15"/>
      <c r="C155" s="15"/>
      <c r="D155" s="9" t="s">
        <v>78</v>
      </c>
      <c r="E155" s="15"/>
      <c r="F155" s="15"/>
      <c r="G155" s="15"/>
      <c r="H155" s="15"/>
      <c r="I155" s="15"/>
      <c r="J155" s="15"/>
    </row>
    <row r="156" spans="1:10" s="9" customFormat="1" ht="11.25" x14ac:dyDescent="0.2">
      <c r="A156" s="15">
        <v>2012</v>
      </c>
      <c r="B156" s="15"/>
      <c r="C156" s="15"/>
      <c r="D156" s="9" t="s">
        <v>123</v>
      </c>
      <c r="E156" s="15"/>
      <c r="F156" s="15"/>
      <c r="G156" s="15"/>
      <c r="H156" s="15"/>
      <c r="I156" s="15"/>
      <c r="J156" s="15"/>
    </row>
    <row r="157" spans="1:10" s="9" customFormat="1" ht="11.25" x14ac:dyDescent="0.2">
      <c r="A157" s="15">
        <v>2013</v>
      </c>
      <c r="B157" s="15"/>
      <c r="C157" s="15">
        <v>3</v>
      </c>
      <c r="D157" s="9" t="s">
        <v>67</v>
      </c>
      <c r="E157" s="15"/>
      <c r="F157" s="15"/>
      <c r="G157" s="15"/>
      <c r="H157" s="15"/>
      <c r="I157" s="15"/>
      <c r="J157" s="15"/>
    </row>
    <row r="158" spans="1:10" s="9" customFormat="1" ht="11.25" x14ac:dyDescent="0.2">
      <c r="A158" s="15">
        <v>2014</v>
      </c>
      <c r="B158" s="15"/>
      <c r="C158" s="15"/>
      <c r="D158" s="9" t="s">
        <v>3</v>
      </c>
      <c r="E158" s="15"/>
      <c r="F158" s="15"/>
      <c r="G158" s="15"/>
      <c r="H158" s="15"/>
      <c r="I158" s="15"/>
      <c r="J158" s="15"/>
    </row>
    <row r="159" spans="1:10" s="9" customFormat="1" ht="11.25" x14ac:dyDescent="0.2">
      <c r="A159" s="15">
        <v>2015</v>
      </c>
      <c r="B159" s="15"/>
      <c r="C159" s="15">
        <v>3</v>
      </c>
      <c r="D159" s="9" t="s">
        <v>16</v>
      </c>
      <c r="E159" s="15"/>
      <c r="F159" s="15"/>
      <c r="G159" s="15"/>
      <c r="H159" s="15"/>
      <c r="I159" s="15"/>
      <c r="J159" s="15"/>
    </row>
    <row r="160" spans="1:10" s="9" customFormat="1" ht="11.25" x14ac:dyDescent="0.2">
      <c r="A160" s="15">
        <v>2016</v>
      </c>
      <c r="B160" s="15"/>
      <c r="C160" s="15">
        <v>2</v>
      </c>
      <c r="D160" s="9" t="s">
        <v>14</v>
      </c>
      <c r="E160" s="15"/>
      <c r="F160" s="15"/>
      <c r="G160" s="15"/>
      <c r="H160" s="15"/>
      <c r="I160" s="15"/>
      <c r="J160" s="15"/>
    </row>
    <row r="161" spans="1:10" s="9" customFormat="1" ht="11.25" x14ac:dyDescent="0.2">
      <c r="A161" s="15">
        <v>2017</v>
      </c>
      <c r="B161" s="15"/>
      <c r="C161" s="15"/>
      <c r="D161" s="9" t="s">
        <v>22</v>
      </c>
      <c r="E161" s="15"/>
      <c r="F161" s="15"/>
      <c r="G161" s="15"/>
      <c r="H161" s="15"/>
      <c r="I161" s="15"/>
      <c r="J161" s="15"/>
    </row>
    <row r="162" spans="1:10" s="9" customFormat="1" ht="11.25" x14ac:dyDescent="0.2">
      <c r="A162" s="15">
        <v>2018</v>
      </c>
      <c r="C162" s="15">
        <v>2</v>
      </c>
      <c r="D162" s="9" t="s">
        <v>17</v>
      </c>
      <c r="E162" s="15"/>
      <c r="F162" s="15"/>
      <c r="G162" s="15"/>
      <c r="H162" s="15"/>
      <c r="I162" s="15"/>
      <c r="J162" s="15"/>
    </row>
    <row r="163" spans="1:10" s="9" customFormat="1" ht="11.25" x14ac:dyDescent="0.2">
      <c r="A163" s="15">
        <v>2019</v>
      </c>
      <c r="C163" s="15"/>
      <c r="D163" s="9" t="s">
        <v>5</v>
      </c>
      <c r="E163" s="15"/>
      <c r="F163" s="15"/>
      <c r="G163" s="15"/>
      <c r="H163" s="15"/>
      <c r="I163" s="15"/>
      <c r="J163" s="15"/>
    </row>
    <row r="164" spans="1:10" s="9" customFormat="1" ht="11.25" x14ac:dyDescent="0.2">
      <c r="E164" s="15"/>
      <c r="F164" s="15"/>
      <c r="G164" s="15"/>
      <c r="H164" s="15"/>
      <c r="I164" s="15"/>
      <c r="J164" s="15"/>
    </row>
    <row r="165" spans="1:10" s="9" customFormat="1" ht="11.25" x14ac:dyDescent="0.2">
      <c r="E165" s="15"/>
      <c r="F165" s="15"/>
      <c r="G165" s="15"/>
      <c r="H165" s="15"/>
      <c r="I165" s="15"/>
      <c r="J165" s="15"/>
    </row>
    <row r="166" spans="1:10" s="9" customFormat="1" ht="11.25" x14ac:dyDescent="0.2">
      <c r="E166" s="15"/>
      <c r="F166" s="15"/>
      <c r="G166" s="15"/>
      <c r="H166" s="15"/>
      <c r="I166" s="15"/>
      <c r="J166" s="15"/>
    </row>
    <row r="167" spans="1:10" s="9" customFormat="1" ht="11.25" x14ac:dyDescent="0.2">
      <c r="E167" s="15"/>
      <c r="F167" s="15"/>
      <c r="G167" s="15"/>
      <c r="H167" s="15"/>
      <c r="I167" s="15"/>
      <c r="J167" s="15"/>
    </row>
    <row r="168" spans="1:10" s="9" customFormat="1" ht="11.25" x14ac:dyDescent="0.2">
      <c r="E168" s="15"/>
      <c r="F168" s="15"/>
      <c r="G168" s="15"/>
      <c r="H168" s="15"/>
      <c r="I168" s="15"/>
      <c r="J168" s="15"/>
    </row>
    <row r="169" spans="1:10" s="9" customFormat="1" ht="11.25" x14ac:dyDescent="0.2">
      <c r="E169" s="15"/>
      <c r="F169" s="15"/>
      <c r="G169" s="15"/>
      <c r="H169" s="15"/>
      <c r="I169" s="15"/>
      <c r="J169" s="15"/>
    </row>
    <row r="170" spans="1:10" s="9" customFormat="1" ht="11.25" x14ac:dyDescent="0.2">
      <c r="E170" s="15"/>
      <c r="F170" s="15"/>
      <c r="G170" s="15"/>
      <c r="H170" s="15"/>
      <c r="I170" s="15"/>
      <c r="J170" s="15"/>
    </row>
    <row r="171" spans="1:10" s="9" customFormat="1" ht="11.25" x14ac:dyDescent="0.2">
      <c r="E171" s="15"/>
      <c r="F171" s="15"/>
      <c r="G171" s="15"/>
      <c r="H171" s="15"/>
      <c r="I171" s="15"/>
      <c r="J171" s="15"/>
    </row>
    <row r="172" spans="1:10" s="9" customFormat="1" ht="11.25" x14ac:dyDescent="0.2">
      <c r="E172" s="15"/>
      <c r="F172" s="15"/>
      <c r="G172" s="15"/>
      <c r="H172" s="15"/>
      <c r="I172" s="15"/>
      <c r="J172" s="15"/>
    </row>
    <row r="173" spans="1:10" s="9" customFormat="1" ht="11.25" x14ac:dyDescent="0.2">
      <c r="E173" s="15"/>
      <c r="F173" s="15"/>
      <c r="G173" s="15"/>
      <c r="H173" s="15"/>
      <c r="I173" s="15"/>
      <c r="J173" s="15"/>
    </row>
    <row r="174" spans="1:10" s="9" customFormat="1" ht="11.25" x14ac:dyDescent="0.2">
      <c r="E174" s="15"/>
      <c r="F174" s="15"/>
      <c r="G174" s="15"/>
      <c r="H174" s="15"/>
      <c r="I174" s="15"/>
      <c r="J174" s="15"/>
    </row>
    <row r="175" spans="1:10" s="9" customFormat="1" ht="11.25" x14ac:dyDescent="0.2">
      <c r="E175" s="15"/>
      <c r="F175" s="15"/>
      <c r="G175" s="15"/>
      <c r="H175" s="15"/>
      <c r="I175" s="15"/>
      <c r="J175" s="15"/>
    </row>
    <row r="176" spans="1:10" s="9" customFormat="1" ht="11.25" x14ac:dyDescent="0.2">
      <c r="E176" s="15"/>
      <c r="F176" s="15"/>
      <c r="G176" s="15"/>
      <c r="H176" s="15"/>
      <c r="I176" s="15"/>
      <c r="J176" s="15"/>
    </row>
    <row r="177" spans="5:10" s="9" customFormat="1" ht="11.25" x14ac:dyDescent="0.2">
      <c r="E177" s="15"/>
      <c r="F177" s="15"/>
      <c r="G177" s="15"/>
      <c r="H177" s="15"/>
      <c r="I177" s="15"/>
      <c r="J177" s="15"/>
    </row>
    <row r="178" spans="5:10" s="9" customFormat="1" ht="11.25" x14ac:dyDescent="0.2">
      <c r="E178" s="15"/>
      <c r="F178" s="15"/>
      <c r="G178" s="15"/>
      <c r="H178" s="15"/>
      <c r="I178" s="15"/>
      <c r="J178" s="15"/>
    </row>
    <row r="179" spans="5:10" s="9" customFormat="1" ht="11.25" x14ac:dyDescent="0.2">
      <c r="E179" s="15"/>
      <c r="F179" s="15"/>
      <c r="G179" s="15"/>
      <c r="H179" s="15"/>
      <c r="I179" s="15"/>
      <c r="J179" s="15"/>
    </row>
    <row r="180" spans="5:10" s="9" customFormat="1" ht="11.25" x14ac:dyDescent="0.2">
      <c r="E180" s="15"/>
      <c r="F180" s="15"/>
      <c r="G180" s="15"/>
      <c r="H180" s="15"/>
      <c r="I180" s="15"/>
      <c r="J180" s="15"/>
    </row>
    <row r="181" spans="5:10" s="9" customFormat="1" ht="11.25" x14ac:dyDescent="0.2">
      <c r="E181" s="15"/>
      <c r="F181" s="15"/>
      <c r="G181" s="15"/>
      <c r="H181" s="15"/>
      <c r="I181" s="15"/>
      <c r="J181" s="15"/>
    </row>
    <row r="182" spans="5:10" s="9" customFormat="1" ht="11.25" x14ac:dyDescent="0.2">
      <c r="E182" s="15"/>
      <c r="F182" s="15"/>
      <c r="G182" s="15"/>
      <c r="H182" s="15"/>
      <c r="I182" s="15"/>
      <c r="J182" s="15"/>
    </row>
    <row r="183" spans="5:10" s="9" customFormat="1" ht="11.25" x14ac:dyDescent="0.2">
      <c r="E183" s="15"/>
      <c r="F183" s="15"/>
      <c r="G183" s="15"/>
      <c r="H183" s="15"/>
      <c r="I183" s="15"/>
      <c r="J183" s="15"/>
    </row>
    <row r="184" spans="5:10" s="9" customFormat="1" ht="11.25" x14ac:dyDescent="0.2">
      <c r="E184" s="15"/>
      <c r="F184" s="15"/>
      <c r="G184" s="15"/>
      <c r="H184" s="15"/>
      <c r="I184" s="15"/>
      <c r="J184" s="15"/>
    </row>
    <row r="185" spans="5:10" s="9" customFormat="1" ht="11.25" x14ac:dyDescent="0.2">
      <c r="E185" s="15"/>
      <c r="F185" s="15"/>
      <c r="G185" s="15"/>
      <c r="H185" s="15"/>
      <c r="I185" s="15"/>
      <c r="J185" s="15"/>
    </row>
    <row r="186" spans="5:10" s="9" customFormat="1" ht="11.25" x14ac:dyDescent="0.2">
      <c r="E186" s="15"/>
      <c r="F186" s="15"/>
      <c r="G186" s="15"/>
      <c r="H186" s="15"/>
      <c r="I186" s="15"/>
      <c r="J186" s="15"/>
    </row>
    <row r="187" spans="5:10" s="9" customFormat="1" ht="11.25" x14ac:dyDescent="0.2">
      <c r="E187" s="15"/>
      <c r="F187" s="15"/>
      <c r="G187" s="15"/>
      <c r="H187" s="15"/>
      <c r="I187" s="15"/>
      <c r="J187" s="15"/>
    </row>
    <row r="188" spans="5:10" s="9" customFormat="1" ht="11.25" x14ac:dyDescent="0.2">
      <c r="E188" s="15"/>
      <c r="F188" s="15"/>
      <c r="G188" s="15"/>
      <c r="H188" s="15"/>
      <c r="I188" s="15"/>
      <c r="J188" s="15"/>
    </row>
    <row r="189" spans="5:10" s="9" customFormat="1" ht="11.25" x14ac:dyDescent="0.2">
      <c r="E189" s="15"/>
      <c r="F189" s="15"/>
      <c r="G189" s="15"/>
      <c r="H189" s="15"/>
      <c r="I189" s="15"/>
      <c r="J189" s="15"/>
    </row>
    <row r="190" spans="5:10" s="9" customFormat="1" ht="11.25" x14ac:dyDescent="0.2">
      <c r="E190" s="15"/>
      <c r="F190" s="15"/>
      <c r="G190" s="15"/>
      <c r="H190" s="15"/>
      <c r="I190" s="15"/>
      <c r="J190" s="15"/>
    </row>
    <row r="191" spans="5:10" s="9" customFormat="1" ht="11.25" x14ac:dyDescent="0.2">
      <c r="E191" s="15"/>
      <c r="F191" s="15"/>
      <c r="G191" s="15"/>
      <c r="H191" s="15"/>
      <c r="I191" s="15"/>
      <c r="J191" s="15"/>
    </row>
    <row r="192" spans="5:10" s="9" customFormat="1" ht="11.25" x14ac:dyDescent="0.2">
      <c r="E192" s="15"/>
      <c r="F192" s="15"/>
      <c r="G192" s="15"/>
      <c r="H192" s="15"/>
      <c r="I192" s="15"/>
      <c r="J192" s="15"/>
    </row>
    <row r="193" spans="5:10" s="9" customFormat="1" ht="11.25" x14ac:dyDescent="0.2">
      <c r="E193" s="15"/>
      <c r="F193" s="15"/>
      <c r="G193" s="15"/>
      <c r="H193" s="15"/>
      <c r="I193" s="15"/>
      <c r="J193" s="15"/>
    </row>
  </sheetData>
  <sortState ref="A4:K139">
    <sortCondition ref="A4:A139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view="pageLayout" topLeftCell="A2" zoomScaleNormal="100" workbookViewId="0">
      <selection activeCell="B22" sqref="B22"/>
    </sheetView>
  </sheetViews>
  <sheetFormatPr defaultRowHeight="11.25" x14ac:dyDescent="0.2"/>
  <cols>
    <col min="1" max="1" width="4" style="39" customWidth="1"/>
    <col min="2" max="2" width="21.140625" style="39" customWidth="1"/>
    <col min="3" max="3" width="14.28515625" style="39" hidden="1" customWidth="1"/>
    <col min="4" max="4" width="4" style="40" hidden="1" customWidth="1"/>
    <col min="5" max="5" width="10.140625" style="39" hidden="1" customWidth="1"/>
    <col min="6" max="6" width="4.42578125" style="40" hidden="1" customWidth="1"/>
    <col min="7" max="10" width="3.7109375" style="40" customWidth="1"/>
    <col min="11" max="12" width="3.7109375" style="40" hidden="1" customWidth="1"/>
    <col min="13" max="14" width="3.7109375" style="40" customWidth="1"/>
    <col min="15" max="15" width="1" style="40" customWidth="1"/>
    <col min="16" max="18" width="3.7109375" style="40" customWidth="1"/>
    <col min="19" max="20" width="3.7109375" style="40" hidden="1" customWidth="1"/>
    <col min="21" max="23" width="3.7109375" style="40" customWidth="1"/>
    <col min="24" max="24" width="0.7109375" style="40" customWidth="1"/>
    <col min="25" max="25" width="4.42578125" style="43" customWidth="1"/>
    <col min="26" max="26" width="11.7109375" style="43" customWidth="1"/>
    <col min="27" max="16384" width="9.140625" style="43"/>
  </cols>
  <sheetData>
    <row r="1" spans="1:26" x14ac:dyDescent="0.2">
      <c r="A1" s="39" t="s">
        <v>167</v>
      </c>
      <c r="B1" s="39" t="s">
        <v>168</v>
      </c>
      <c r="C1" s="39" t="s">
        <v>169</v>
      </c>
      <c r="D1" s="40" t="s">
        <v>170</v>
      </c>
      <c r="E1" s="39" t="s">
        <v>171</v>
      </c>
      <c r="F1" s="40" t="s">
        <v>275</v>
      </c>
      <c r="G1" s="40" t="s">
        <v>164</v>
      </c>
      <c r="H1" s="40" t="s">
        <v>172</v>
      </c>
      <c r="I1" s="40" t="s">
        <v>166</v>
      </c>
      <c r="J1" s="40" t="s">
        <v>328</v>
      </c>
      <c r="K1" s="40" t="s">
        <v>173</v>
      </c>
      <c r="L1" s="40" t="s">
        <v>174</v>
      </c>
      <c r="M1" s="40" t="s">
        <v>163</v>
      </c>
      <c r="N1" s="41" t="s">
        <v>177</v>
      </c>
      <c r="O1" s="42"/>
      <c r="P1" s="41" t="s">
        <v>161</v>
      </c>
      <c r="Q1" s="41" t="s">
        <v>162</v>
      </c>
      <c r="R1" s="41" t="s">
        <v>329</v>
      </c>
      <c r="S1" s="41" t="s">
        <v>175</v>
      </c>
      <c r="T1" s="41" t="s">
        <v>176</v>
      </c>
      <c r="U1" s="41" t="s">
        <v>179</v>
      </c>
      <c r="V1" s="41" t="s">
        <v>165</v>
      </c>
      <c r="W1" s="41" t="s">
        <v>178</v>
      </c>
      <c r="X1" s="42"/>
    </row>
    <row r="2" spans="1:26" ht="12.75" customHeight="1" x14ac:dyDescent="0.2">
      <c r="A2" s="44">
        <v>1</v>
      </c>
      <c r="B2" s="45" t="s">
        <v>180</v>
      </c>
      <c r="C2" s="39" t="s">
        <v>276</v>
      </c>
      <c r="D2" s="40">
        <v>1</v>
      </c>
      <c r="E2" s="45" t="s">
        <v>277</v>
      </c>
      <c r="G2" s="46">
        <v>14</v>
      </c>
      <c r="H2" s="46">
        <v>27</v>
      </c>
      <c r="I2" s="46">
        <v>31</v>
      </c>
      <c r="J2" s="46">
        <v>30</v>
      </c>
      <c r="K2" s="46"/>
      <c r="L2" s="46"/>
      <c r="M2" s="46">
        <v>30</v>
      </c>
      <c r="N2" s="46">
        <v>17</v>
      </c>
      <c r="O2" s="47"/>
      <c r="P2" s="46">
        <v>8</v>
      </c>
      <c r="Q2" s="46">
        <v>6</v>
      </c>
      <c r="R2" s="46">
        <v>15</v>
      </c>
      <c r="S2" s="46"/>
      <c r="T2" s="46"/>
      <c r="U2" s="46">
        <v>4</v>
      </c>
      <c r="V2" s="46">
        <v>14</v>
      </c>
      <c r="W2" s="46">
        <v>11</v>
      </c>
      <c r="X2" s="47"/>
      <c r="Y2" s="43">
        <f t="shared" ref="Y2:Y25" si="0">SUM(G2:W2)</f>
        <v>207</v>
      </c>
      <c r="Z2" s="43" t="s">
        <v>327</v>
      </c>
    </row>
    <row r="3" spans="1:26" ht="12.75" customHeight="1" x14ac:dyDescent="0.2">
      <c r="A3" s="44">
        <v>6</v>
      </c>
      <c r="B3" s="45" t="s">
        <v>279</v>
      </c>
      <c r="C3" s="39" t="s">
        <v>280</v>
      </c>
      <c r="D3" s="40">
        <v>27</v>
      </c>
      <c r="E3" s="45" t="s">
        <v>281</v>
      </c>
      <c r="G3" s="48"/>
      <c r="H3" s="48"/>
      <c r="I3" s="48"/>
      <c r="J3" s="46">
        <v>1</v>
      </c>
      <c r="K3" s="49"/>
      <c r="L3" s="46"/>
      <c r="M3" s="46">
        <v>1</v>
      </c>
      <c r="N3" s="48"/>
      <c r="O3" s="47"/>
      <c r="P3" s="48"/>
      <c r="Q3" s="48"/>
      <c r="R3" s="48"/>
      <c r="S3" s="46"/>
      <c r="T3" s="46"/>
      <c r="U3" s="48"/>
      <c r="V3" s="48"/>
      <c r="W3" s="46">
        <v>3</v>
      </c>
      <c r="X3" s="47"/>
      <c r="Y3" s="43">
        <f t="shared" si="0"/>
        <v>5</v>
      </c>
    </row>
    <row r="4" spans="1:26" ht="12.75" customHeight="1" x14ac:dyDescent="0.2">
      <c r="A4" s="44">
        <v>7</v>
      </c>
      <c r="B4" s="45" t="s">
        <v>201</v>
      </c>
      <c r="C4" s="39" t="s">
        <v>282</v>
      </c>
      <c r="D4" s="40">
        <v>29</v>
      </c>
      <c r="E4" s="45" t="s">
        <v>283</v>
      </c>
      <c r="G4" s="46">
        <v>24</v>
      </c>
      <c r="H4" s="46">
        <v>1</v>
      </c>
      <c r="I4" s="46">
        <v>2</v>
      </c>
      <c r="J4" s="46">
        <v>10</v>
      </c>
      <c r="K4" s="46"/>
      <c r="L4" s="46"/>
      <c r="M4" s="46">
        <v>2</v>
      </c>
      <c r="N4" s="46">
        <v>4</v>
      </c>
      <c r="O4" s="47"/>
      <c r="P4" s="46">
        <v>7</v>
      </c>
      <c r="Q4" s="46">
        <v>9</v>
      </c>
      <c r="R4" s="46">
        <v>13</v>
      </c>
      <c r="S4" s="46"/>
      <c r="T4" s="46"/>
      <c r="U4" s="48"/>
      <c r="V4" s="46">
        <v>4</v>
      </c>
      <c r="W4" s="46">
        <v>25</v>
      </c>
      <c r="X4" s="47"/>
      <c r="Y4" s="43">
        <f t="shared" si="0"/>
        <v>101</v>
      </c>
      <c r="Z4" s="43" t="s">
        <v>334</v>
      </c>
    </row>
    <row r="5" spans="1:26" ht="12.75" customHeight="1" x14ac:dyDescent="0.2">
      <c r="A5" s="44">
        <v>8</v>
      </c>
      <c r="B5" s="45" t="s">
        <v>284</v>
      </c>
      <c r="C5" s="39" t="s">
        <v>285</v>
      </c>
      <c r="D5" s="40">
        <v>38</v>
      </c>
      <c r="E5" s="45" t="s">
        <v>286</v>
      </c>
      <c r="G5" s="48"/>
      <c r="H5" s="46">
        <v>7</v>
      </c>
      <c r="I5" s="46">
        <v>3</v>
      </c>
      <c r="J5" s="48"/>
      <c r="K5" s="46"/>
      <c r="L5" s="46"/>
      <c r="M5" s="46">
        <v>0</v>
      </c>
      <c r="N5" s="48"/>
      <c r="O5" s="47"/>
      <c r="P5" s="48"/>
      <c r="Q5" s="48"/>
      <c r="R5" s="48"/>
      <c r="S5" s="46"/>
      <c r="T5" s="46"/>
      <c r="U5" s="48"/>
      <c r="V5" s="48"/>
      <c r="W5" s="48"/>
      <c r="X5" s="47"/>
      <c r="Y5" s="43">
        <f t="shared" si="0"/>
        <v>10</v>
      </c>
    </row>
    <row r="6" spans="1:26" ht="12.75" customHeight="1" x14ac:dyDescent="0.2">
      <c r="A6" s="44">
        <v>10</v>
      </c>
      <c r="B6" s="45" t="s">
        <v>206</v>
      </c>
      <c r="C6" s="39" t="s">
        <v>287</v>
      </c>
      <c r="D6" s="40">
        <v>40</v>
      </c>
      <c r="E6" s="45" t="s">
        <v>288</v>
      </c>
      <c r="G6" s="48"/>
      <c r="H6" s="46">
        <v>29</v>
      </c>
      <c r="I6" s="46">
        <v>4</v>
      </c>
      <c r="J6" s="48"/>
      <c r="K6" s="46"/>
      <c r="L6" s="46"/>
      <c r="M6" s="48"/>
      <c r="N6" s="46">
        <v>2</v>
      </c>
      <c r="O6" s="47"/>
      <c r="P6" s="46">
        <v>2</v>
      </c>
      <c r="Q6" s="46">
        <v>12</v>
      </c>
      <c r="R6" s="46">
        <v>0</v>
      </c>
      <c r="S6" s="46"/>
      <c r="T6" s="46"/>
      <c r="U6" s="48"/>
      <c r="V6" s="46">
        <v>3</v>
      </c>
      <c r="W6" s="46">
        <v>5</v>
      </c>
      <c r="X6" s="47"/>
      <c r="Y6" s="43">
        <f t="shared" si="0"/>
        <v>57</v>
      </c>
    </row>
    <row r="7" spans="1:26" ht="12.75" customHeight="1" x14ac:dyDescent="0.2">
      <c r="A7" s="44">
        <v>11</v>
      </c>
      <c r="B7" s="45" t="s">
        <v>6</v>
      </c>
      <c r="C7" s="39" t="s">
        <v>290</v>
      </c>
      <c r="D7" s="40">
        <v>47</v>
      </c>
      <c r="E7" s="45" t="s">
        <v>291</v>
      </c>
      <c r="F7" s="40" t="s">
        <v>278</v>
      </c>
      <c r="G7" s="48"/>
      <c r="H7" s="48"/>
      <c r="I7" s="46">
        <v>3</v>
      </c>
      <c r="J7" s="48"/>
      <c r="K7" s="46"/>
      <c r="L7" s="46"/>
      <c r="M7" s="46">
        <v>4</v>
      </c>
      <c r="N7" s="48"/>
      <c r="O7" s="47"/>
      <c r="P7" s="48"/>
      <c r="Q7" s="48"/>
      <c r="R7" s="48"/>
      <c r="S7" s="46"/>
      <c r="T7" s="46"/>
      <c r="U7" s="48"/>
      <c r="V7" s="48"/>
      <c r="W7" s="48"/>
      <c r="X7" s="47"/>
      <c r="Y7" s="43">
        <f t="shared" si="0"/>
        <v>7</v>
      </c>
    </row>
    <row r="8" spans="1:26" ht="12.75" customHeight="1" x14ac:dyDescent="0.2">
      <c r="A8" s="44">
        <v>13</v>
      </c>
      <c r="B8" s="45" t="s">
        <v>209</v>
      </c>
      <c r="C8" s="39" t="s">
        <v>210</v>
      </c>
      <c r="D8" s="40">
        <v>51</v>
      </c>
      <c r="E8" s="45" t="s">
        <v>211</v>
      </c>
      <c r="F8" s="40" t="s">
        <v>278</v>
      </c>
      <c r="G8" s="46">
        <v>12</v>
      </c>
      <c r="H8" s="46">
        <v>9</v>
      </c>
      <c r="I8" s="46">
        <v>17</v>
      </c>
      <c r="J8" s="46">
        <v>16</v>
      </c>
      <c r="K8" s="46"/>
      <c r="L8" s="46"/>
      <c r="M8" s="46">
        <v>20</v>
      </c>
      <c r="N8" s="46">
        <v>4</v>
      </c>
      <c r="O8" s="47"/>
      <c r="P8" s="46">
        <v>15</v>
      </c>
      <c r="Q8" s="46">
        <v>4</v>
      </c>
      <c r="R8" s="46">
        <v>0</v>
      </c>
      <c r="S8" s="46"/>
      <c r="T8" s="46"/>
      <c r="U8" s="46">
        <v>26</v>
      </c>
      <c r="V8" s="46">
        <v>8</v>
      </c>
      <c r="W8" s="46">
        <v>16</v>
      </c>
      <c r="X8" s="47"/>
      <c r="Y8" s="43">
        <f t="shared" si="0"/>
        <v>147</v>
      </c>
      <c r="Z8" s="43" t="s">
        <v>333</v>
      </c>
    </row>
    <row r="9" spans="1:26" ht="12.75" customHeight="1" x14ac:dyDescent="0.2">
      <c r="A9" s="44">
        <v>14</v>
      </c>
      <c r="B9" s="45" t="s">
        <v>238</v>
      </c>
      <c r="C9" s="39" t="s">
        <v>292</v>
      </c>
      <c r="D9" s="40">
        <v>67</v>
      </c>
      <c r="E9" s="45" t="s">
        <v>293</v>
      </c>
      <c r="G9" s="46">
        <v>2</v>
      </c>
      <c r="H9" s="46">
        <v>9</v>
      </c>
      <c r="I9" s="46">
        <v>6</v>
      </c>
      <c r="J9" s="46">
        <v>1</v>
      </c>
      <c r="K9" s="46"/>
      <c r="L9" s="46"/>
      <c r="M9" s="46">
        <v>5</v>
      </c>
      <c r="N9" s="46">
        <v>4</v>
      </c>
      <c r="O9" s="47"/>
      <c r="P9" s="46">
        <v>19</v>
      </c>
      <c r="Q9" s="46">
        <v>9</v>
      </c>
      <c r="R9" s="46">
        <v>8</v>
      </c>
      <c r="S9" s="46"/>
      <c r="T9" s="46"/>
      <c r="U9" s="46">
        <v>11</v>
      </c>
      <c r="V9" s="46">
        <v>3</v>
      </c>
      <c r="W9" s="46">
        <v>11</v>
      </c>
      <c r="X9" s="47"/>
      <c r="Y9" s="43">
        <f t="shared" si="0"/>
        <v>88</v>
      </c>
      <c r="Z9" s="43" t="s">
        <v>336</v>
      </c>
    </row>
    <row r="10" spans="1:26" ht="12.75" customHeight="1" x14ac:dyDescent="0.2">
      <c r="A10" s="44">
        <v>15</v>
      </c>
      <c r="B10" s="45" t="s">
        <v>294</v>
      </c>
      <c r="C10" s="39" t="s">
        <v>295</v>
      </c>
      <c r="D10" s="40">
        <v>74</v>
      </c>
      <c r="E10" s="45" t="s">
        <v>296</v>
      </c>
      <c r="F10" s="40" t="s">
        <v>278</v>
      </c>
      <c r="G10" s="48"/>
      <c r="H10" s="48"/>
      <c r="I10" s="48"/>
      <c r="J10" s="48"/>
      <c r="K10" s="46"/>
      <c r="L10" s="46"/>
      <c r="M10" s="48"/>
      <c r="N10" s="46">
        <v>0</v>
      </c>
      <c r="O10" s="47"/>
      <c r="P10" s="48"/>
      <c r="Q10" s="48"/>
      <c r="R10" s="48"/>
      <c r="S10" s="46"/>
      <c r="T10" s="46"/>
      <c r="U10" s="48"/>
      <c r="V10" s="46">
        <v>0</v>
      </c>
      <c r="W10" s="48"/>
      <c r="X10" s="47"/>
      <c r="Y10" s="43">
        <f t="shared" si="0"/>
        <v>0</v>
      </c>
    </row>
    <row r="11" spans="1:26" ht="12.75" customHeight="1" x14ac:dyDescent="0.2">
      <c r="A11" s="44">
        <v>20</v>
      </c>
      <c r="B11" s="45" t="s">
        <v>297</v>
      </c>
      <c r="C11" s="39" t="s">
        <v>298</v>
      </c>
      <c r="D11" s="40">
        <v>80</v>
      </c>
      <c r="E11" s="45" t="s">
        <v>299</v>
      </c>
      <c r="G11" s="48"/>
      <c r="H11" s="46">
        <v>6</v>
      </c>
      <c r="I11" s="46">
        <v>11</v>
      </c>
      <c r="J11" s="48"/>
      <c r="K11" s="46"/>
      <c r="L11" s="46"/>
      <c r="M11" s="46">
        <v>18</v>
      </c>
      <c r="N11" s="46">
        <v>5</v>
      </c>
      <c r="O11" s="47"/>
      <c r="P11" s="48"/>
      <c r="Q11" s="46">
        <v>8</v>
      </c>
      <c r="R11" s="46">
        <v>2</v>
      </c>
      <c r="S11" s="46"/>
      <c r="T11" s="46"/>
      <c r="U11" s="46">
        <v>9</v>
      </c>
      <c r="V11" s="46">
        <v>11</v>
      </c>
      <c r="W11" s="46">
        <v>15</v>
      </c>
      <c r="X11" s="47"/>
      <c r="Y11" s="43">
        <f t="shared" si="0"/>
        <v>85</v>
      </c>
      <c r="Z11" s="43" t="s">
        <v>346</v>
      </c>
    </row>
    <row r="12" spans="1:26" ht="12.75" customHeight="1" x14ac:dyDescent="0.2">
      <c r="A12" s="44">
        <v>21</v>
      </c>
      <c r="B12" s="45" t="s">
        <v>245</v>
      </c>
      <c r="C12" s="39" t="s">
        <v>246</v>
      </c>
      <c r="D12" s="40">
        <v>90</v>
      </c>
      <c r="E12" s="45" t="s">
        <v>247</v>
      </c>
      <c r="F12" s="40" t="s">
        <v>278</v>
      </c>
      <c r="G12" s="48"/>
      <c r="H12" s="48"/>
      <c r="I12" s="46">
        <v>0</v>
      </c>
      <c r="J12" s="48"/>
      <c r="K12" s="46"/>
      <c r="L12" s="46"/>
      <c r="M12" s="46">
        <v>0</v>
      </c>
      <c r="N12" s="48"/>
      <c r="O12" s="47"/>
      <c r="P12" s="48"/>
      <c r="Q12" s="48"/>
      <c r="R12" s="48"/>
      <c r="S12" s="46"/>
      <c r="T12" s="46"/>
      <c r="U12" s="46">
        <v>1</v>
      </c>
      <c r="V12" s="46">
        <v>1</v>
      </c>
      <c r="W12" s="46">
        <v>1</v>
      </c>
      <c r="X12" s="47"/>
      <c r="Y12" s="43">
        <f t="shared" si="0"/>
        <v>3</v>
      </c>
    </row>
    <row r="13" spans="1:26" ht="12.75" customHeight="1" x14ac:dyDescent="0.2">
      <c r="A13" s="44">
        <v>22</v>
      </c>
      <c r="B13" s="45" t="s">
        <v>300</v>
      </c>
      <c r="C13" s="39" t="s">
        <v>301</v>
      </c>
      <c r="D13" s="40">
        <v>92</v>
      </c>
      <c r="E13" s="45" t="s">
        <v>302</v>
      </c>
      <c r="F13" s="40" t="s">
        <v>278</v>
      </c>
      <c r="G13" s="48"/>
      <c r="H13" s="46">
        <v>0</v>
      </c>
      <c r="I13" s="46">
        <v>1</v>
      </c>
      <c r="J13" s="48"/>
      <c r="K13" s="46"/>
      <c r="L13" s="46"/>
      <c r="M13" s="46">
        <v>0</v>
      </c>
      <c r="N13" s="48"/>
      <c r="O13" s="47"/>
      <c r="P13" s="48"/>
      <c r="Q13" s="48"/>
      <c r="R13" s="48"/>
      <c r="S13" s="46"/>
      <c r="T13" s="46"/>
      <c r="U13" s="46">
        <v>1</v>
      </c>
      <c r="V13" s="46">
        <v>0</v>
      </c>
      <c r="W13" s="46">
        <v>2</v>
      </c>
      <c r="X13" s="47"/>
      <c r="Y13" s="43">
        <f t="shared" si="0"/>
        <v>4</v>
      </c>
    </row>
    <row r="14" spans="1:26" ht="12.75" customHeight="1" x14ac:dyDescent="0.2">
      <c r="A14" s="44">
        <v>25</v>
      </c>
      <c r="B14" s="45" t="s">
        <v>303</v>
      </c>
      <c r="C14" s="39" t="s">
        <v>304</v>
      </c>
      <c r="D14" s="40">
        <v>98</v>
      </c>
      <c r="E14" s="45" t="s">
        <v>305</v>
      </c>
      <c r="G14" s="46">
        <v>10</v>
      </c>
      <c r="H14" s="48"/>
      <c r="I14" s="48"/>
      <c r="J14" s="48"/>
      <c r="K14" s="46"/>
      <c r="L14" s="46"/>
      <c r="M14" s="48"/>
      <c r="N14" s="46">
        <v>13</v>
      </c>
      <c r="O14" s="47"/>
      <c r="P14" s="48"/>
      <c r="Q14" s="48"/>
      <c r="R14" s="48"/>
      <c r="S14" s="46"/>
      <c r="T14" s="46"/>
      <c r="U14" s="48"/>
      <c r="V14" s="46">
        <v>8</v>
      </c>
      <c r="W14" s="46">
        <v>5</v>
      </c>
      <c r="X14" s="47"/>
      <c r="Y14" s="43">
        <f t="shared" si="0"/>
        <v>36</v>
      </c>
    </row>
    <row r="15" spans="1:26" ht="12.75" customHeight="1" x14ac:dyDescent="0.2">
      <c r="A15" s="44">
        <v>26</v>
      </c>
      <c r="B15" s="45" t="s">
        <v>5</v>
      </c>
      <c r="C15" s="39" t="s">
        <v>261</v>
      </c>
      <c r="D15" s="40">
        <v>101</v>
      </c>
      <c r="E15" s="45" t="s">
        <v>306</v>
      </c>
      <c r="G15" s="48"/>
      <c r="H15" s="46">
        <v>1</v>
      </c>
      <c r="I15" s="46">
        <v>11</v>
      </c>
      <c r="J15" s="46">
        <v>7</v>
      </c>
      <c r="K15" s="46"/>
      <c r="L15" s="46"/>
      <c r="M15" s="46">
        <v>0</v>
      </c>
      <c r="N15" s="46">
        <v>4</v>
      </c>
      <c r="O15" s="47"/>
      <c r="P15" s="46">
        <v>3</v>
      </c>
      <c r="Q15" s="48"/>
      <c r="R15" s="46">
        <v>2</v>
      </c>
      <c r="S15" s="46"/>
      <c r="T15" s="46"/>
      <c r="U15" s="48"/>
      <c r="V15" s="46">
        <v>11</v>
      </c>
      <c r="W15" s="46">
        <v>2</v>
      </c>
      <c r="X15" s="47"/>
      <c r="Y15" s="43">
        <f t="shared" si="0"/>
        <v>41</v>
      </c>
    </row>
    <row r="16" spans="1:26" ht="12.75" customHeight="1" x14ac:dyDescent="0.2">
      <c r="A16" s="44">
        <v>27</v>
      </c>
      <c r="B16" s="45" t="s">
        <v>250</v>
      </c>
      <c r="C16" s="39" t="s">
        <v>307</v>
      </c>
      <c r="D16" s="40">
        <v>117</v>
      </c>
      <c r="E16" s="45" t="s">
        <v>308</v>
      </c>
      <c r="G16" s="46">
        <v>6</v>
      </c>
      <c r="H16" s="46">
        <v>9</v>
      </c>
      <c r="I16" s="46">
        <v>15</v>
      </c>
      <c r="J16" s="48"/>
      <c r="K16" s="46"/>
      <c r="L16" s="46"/>
      <c r="M16" s="46">
        <v>13</v>
      </c>
      <c r="N16" s="46">
        <v>14</v>
      </c>
      <c r="O16" s="47"/>
      <c r="P16" s="46">
        <v>10</v>
      </c>
      <c r="Q16" s="46">
        <v>7</v>
      </c>
      <c r="R16" s="46">
        <v>7</v>
      </c>
      <c r="S16" s="46"/>
      <c r="T16" s="46"/>
      <c r="U16" s="46">
        <v>9</v>
      </c>
      <c r="V16" s="46">
        <v>3</v>
      </c>
      <c r="W16" s="46">
        <v>6</v>
      </c>
      <c r="X16" s="47"/>
      <c r="Y16" s="43">
        <f t="shared" si="0"/>
        <v>99</v>
      </c>
      <c r="Z16" s="43" t="s">
        <v>335</v>
      </c>
    </row>
    <row r="17" spans="1:25" ht="12.75" customHeight="1" x14ac:dyDescent="0.2">
      <c r="A17" s="44">
        <v>28</v>
      </c>
      <c r="B17" s="45" t="s">
        <v>309</v>
      </c>
      <c r="C17" s="39" t="s">
        <v>310</v>
      </c>
      <c r="D17" s="40">
        <v>128</v>
      </c>
      <c r="E17" s="45" t="s">
        <v>311</v>
      </c>
      <c r="F17" s="40" t="s">
        <v>278</v>
      </c>
      <c r="G17" s="48"/>
      <c r="H17" s="48"/>
      <c r="I17" s="48"/>
      <c r="J17" s="48"/>
      <c r="K17" s="46"/>
      <c r="L17" s="46"/>
      <c r="M17" s="48"/>
      <c r="N17" s="48"/>
      <c r="O17" s="47"/>
      <c r="P17" s="48"/>
      <c r="Q17" s="48"/>
      <c r="R17" s="48"/>
      <c r="S17" s="46"/>
      <c r="T17" s="46"/>
      <c r="U17" s="48"/>
      <c r="V17" s="48"/>
      <c r="W17" s="46">
        <v>4</v>
      </c>
      <c r="X17" s="47"/>
      <c r="Y17" s="43">
        <f t="shared" si="0"/>
        <v>4</v>
      </c>
    </row>
    <row r="18" spans="1:25" ht="12.75" customHeight="1" x14ac:dyDescent="0.2">
      <c r="A18" s="44">
        <v>29</v>
      </c>
      <c r="B18" s="45" t="s">
        <v>257</v>
      </c>
      <c r="C18" s="39" t="s">
        <v>258</v>
      </c>
      <c r="D18" s="40">
        <v>129</v>
      </c>
      <c r="E18" s="45" t="s">
        <v>259</v>
      </c>
      <c r="G18" s="48"/>
      <c r="H18" s="46">
        <v>10</v>
      </c>
      <c r="I18" s="46">
        <v>12</v>
      </c>
      <c r="J18" s="48"/>
      <c r="K18" s="46"/>
      <c r="L18" s="46"/>
      <c r="M18" s="48"/>
      <c r="N18" s="46">
        <v>3</v>
      </c>
      <c r="O18" s="47"/>
      <c r="P18" s="46">
        <v>3</v>
      </c>
      <c r="Q18" s="48"/>
      <c r="R18" s="48"/>
      <c r="S18" s="46"/>
      <c r="T18" s="46"/>
      <c r="U18" s="46">
        <v>4</v>
      </c>
      <c r="V18" s="48"/>
      <c r="W18" s="48"/>
      <c r="X18" s="47"/>
      <c r="Y18" s="43">
        <f t="shared" si="0"/>
        <v>32</v>
      </c>
    </row>
    <row r="19" spans="1:25" ht="12.75" customHeight="1" x14ac:dyDescent="0.2">
      <c r="A19" s="44">
        <v>30</v>
      </c>
      <c r="B19" s="45" t="s">
        <v>312</v>
      </c>
      <c r="C19" s="39" t="s">
        <v>313</v>
      </c>
      <c r="D19" s="40">
        <v>130</v>
      </c>
      <c r="E19" s="45" t="s">
        <v>314</v>
      </c>
      <c r="G19" s="46">
        <v>4</v>
      </c>
      <c r="H19" s="46">
        <v>0</v>
      </c>
      <c r="I19" s="46">
        <v>0</v>
      </c>
      <c r="J19" s="46">
        <v>0</v>
      </c>
      <c r="K19" s="46"/>
      <c r="L19" s="46"/>
      <c r="M19" s="46">
        <v>4</v>
      </c>
      <c r="N19" s="46">
        <v>2</v>
      </c>
      <c r="O19" s="47"/>
      <c r="P19" s="46">
        <v>0</v>
      </c>
      <c r="Q19" s="46">
        <v>0</v>
      </c>
      <c r="R19" s="46">
        <v>1</v>
      </c>
      <c r="S19" s="46"/>
      <c r="T19" s="46"/>
      <c r="U19" s="48"/>
      <c r="V19" s="46">
        <v>3</v>
      </c>
      <c r="W19" s="46">
        <v>5</v>
      </c>
      <c r="X19" s="47"/>
      <c r="Y19" s="43">
        <f t="shared" si="0"/>
        <v>19</v>
      </c>
    </row>
    <row r="20" spans="1:25" ht="12.75" customHeight="1" x14ac:dyDescent="0.2">
      <c r="A20" s="44">
        <v>31</v>
      </c>
      <c r="B20" s="45" t="s">
        <v>260</v>
      </c>
      <c r="C20" s="39" t="s">
        <v>261</v>
      </c>
      <c r="D20" s="40">
        <v>138</v>
      </c>
      <c r="E20" s="45" t="s">
        <v>262</v>
      </c>
      <c r="G20" s="46">
        <v>6</v>
      </c>
      <c r="H20" s="46">
        <v>2</v>
      </c>
      <c r="I20" s="46">
        <v>4</v>
      </c>
      <c r="J20" s="46">
        <v>1</v>
      </c>
      <c r="K20" s="46"/>
      <c r="L20" s="46"/>
      <c r="M20" s="46">
        <v>4</v>
      </c>
      <c r="N20" s="48"/>
      <c r="O20" s="47"/>
      <c r="P20" s="46">
        <v>15</v>
      </c>
      <c r="Q20" s="46">
        <v>14</v>
      </c>
      <c r="R20" s="46">
        <v>9</v>
      </c>
      <c r="S20" s="46"/>
      <c r="T20" s="46"/>
      <c r="U20" s="46">
        <v>10</v>
      </c>
      <c r="V20" s="46">
        <v>10</v>
      </c>
      <c r="W20" s="46">
        <v>3</v>
      </c>
      <c r="X20" s="47"/>
      <c r="Y20" s="43">
        <f t="shared" si="0"/>
        <v>78</v>
      </c>
    </row>
    <row r="21" spans="1:25" ht="12.75" customHeight="1" x14ac:dyDescent="0.2">
      <c r="A21" s="44">
        <v>32</v>
      </c>
      <c r="B21" s="45" t="s">
        <v>315</v>
      </c>
      <c r="C21" s="39" t="s">
        <v>316</v>
      </c>
      <c r="D21" s="40">
        <v>145</v>
      </c>
      <c r="E21" s="45" t="s">
        <v>306</v>
      </c>
      <c r="F21" s="40" t="s">
        <v>278</v>
      </c>
      <c r="G21" s="48"/>
      <c r="H21" s="48"/>
      <c r="I21" s="48"/>
      <c r="J21" s="46">
        <v>0</v>
      </c>
      <c r="K21" s="46"/>
      <c r="L21" s="46"/>
      <c r="M21" s="46">
        <v>3</v>
      </c>
      <c r="N21" s="48"/>
      <c r="O21" s="47"/>
      <c r="P21" s="48"/>
      <c r="Q21" s="48"/>
      <c r="R21" s="48"/>
      <c r="S21" s="46"/>
      <c r="T21" s="46"/>
      <c r="U21" s="48"/>
      <c r="V21" s="48"/>
      <c r="W21" s="48"/>
      <c r="X21" s="47"/>
      <c r="Y21" s="43">
        <f t="shared" si="0"/>
        <v>3</v>
      </c>
    </row>
    <row r="22" spans="1:25" ht="12.75" customHeight="1" x14ac:dyDescent="0.2">
      <c r="A22" s="44">
        <v>34</v>
      </c>
      <c r="B22" s="45" t="s">
        <v>267</v>
      </c>
      <c r="C22" s="39" t="s">
        <v>317</v>
      </c>
      <c r="D22" s="40">
        <v>149</v>
      </c>
      <c r="E22" s="45" t="s">
        <v>318</v>
      </c>
      <c r="F22" s="40" t="s">
        <v>278</v>
      </c>
      <c r="G22" s="48"/>
      <c r="H22" s="46">
        <v>0</v>
      </c>
      <c r="I22" s="46">
        <v>6</v>
      </c>
      <c r="J22" s="46">
        <v>2</v>
      </c>
      <c r="K22" s="46"/>
      <c r="L22" s="46"/>
      <c r="M22" s="46">
        <v>3</v>
      </c>
      <c r="N22" s="46">
        <v>1</v>
      </c>
      <c r="O22" s="47"/>
      <c r="P22" s="46">
        <v>0</v>
      </c>
      <c r="Q22" s="48"/>
      <c r="R22" s="48"/>
      <c r="S22" s="46"/>
      <c r="T22" s="46"/>
      <c r="U22" s="48"/>
      <c r="V22" s="46">
        <v>0</v>
      </c>
      <c r="W22" s="46">
        <v>2</v>
      </c>
      <c r="X22" s="47"/>
      <c r="Y22" s="43">
        <f t="shared" si="0"/>
        <v>14</v>
      </c>
    </row>
    <row r="23" spans="1:25" ht="12.75" customHeight="1" x14ac:dyDescent="0.2">
      <c r="A23" s="44">
        <v>39</v>
      </c>
      <c r="B23" s="45" t="s">
        <v>319</v>
      </c>
      <c r="C23" s="39" t="s">
        <v>320</v>
      </c>
      <c r="D23" s="40">
        <v>152</v>
      </c>
      <c r="E23" s="45" t="s">
        <v>321</v>
      </c>
      <c r="G23" s="46">
        <v>0</v>
      </c>
      <c r="H23" s="48"/>
      <c r="I23" s="46">
        <v>4</v>
      </c>
      <c r="J23" s="48"/>
      <c r="K23" s="46"/>
      <c r="L23" s="46"/>
      <c r="M23" s="48"/>
      <c r="N23" s="46">
        <v>12</v>
      </c>
      <c r="O23" s="47"/>
      <c r="P23" s="48"/>
      <c r="Q23" s="48"/>
      <c r="R23" s="48"/>
      <c r="S23" s="46"/>
      <c r="T23" s="46"/>
      <c r="U23" s="48"/>
      <c r="V23" s="46">
        <v>21</v>
      </c>
      <c r="W23" s="46">
        <v>13</v>
      </c>
      <c r="X23" s="47"/>
      <c r="Y23" s="43">
        <f t="shared" si="0"/>
        <v>50</v>
      </c>
    </row>
    <row r="24" spans="1:25" ht="12.75" customHeight="1" x14ac:dyDescent="0.2">
      <c r="A24" s="44">
        <v>41</v>
      </c>
      <c r="B24" s="45" t="s">
        <v>322</v>
      </c>
      <c r="C24" s="39" t="s">
        <v>323</v>
      </c>
      <c r="D24" s="40">
        <v>156</v>
      </c>
      <c r="E24" s="45" t="s">
        <v>324</v>
      </c>
      <c r="F24" s="40" t="s">
        <v>278</v>
      </c>
      <c r="G24" s="48"/>
      <c r="H24" s="48"/>
      <c r="I24" s="46">
        <v>16</v>
      </c>
      <c r="J24" s="48"/>
      <c r="K24" s="46"/>
      <c r="L24" s="46"/>
      <c r="M24" s="48"/>
      <c r="N24" s="48"/>
      <c r="O24" s="47"/>
      <c r="P24" s="48"/>
      <c r="Q24" s="48"/>
      <c r="R24" s="48"/>
      <c r="S24" s="46"/>
      <c r="T24" s="46"/>
      <c r="U24" s="48"/>
      <c r="V24" s="48"/>
      <c r="W24" s="48"/>
      <c r="X24" s="47"/>
      <c r="Y24" s="43">
        <f t="shared" si="0"/>
        <v>16</v>
      </c>
    </row>
    <row r="25" spans="1:25" ht="12.75" customHeight="1" x14ac:dyDescent="0.2">
      <c r="A25" s="44">
        <v>42</v>
      </c>
      <c r="B25" s="45" t="s">
        <v>325</v>
      </c>
      <c r="C25" s="39" t="s">
        <v>326</v>
      </c>
      <c r="D25" s="40">
        <v>162</v>
      </c>
      <c r="E25" s="45" t="s">
        <v>289</v>
      </c>
      <c r="G25" s="46">
        <v>0</v>
      </c>
      <c r="H25" s="48"/>
      <c r="I25" s="48"/>
      <c r="J25" s="48"/>
      <c r="K25" s="46"/>
      <c r="L25" s="46"/>
      <c r="M25" s="46">
        <v>8</v>
      </c>
      <c r="N25" s="46">
        <v>3</v>
      </c>
      <c r="O25" s="47"/>
      <c r="P25" s="48"/>
      <c r="Q25" s="46">
        <v>1</v>
      </c>
      <c r="R25" s="48"/>
      <c r="S25" s="46"/>
      <c r="T25" s="46"/>
      <c r="U25" s="48"/>
      <c r="V25" s="48"/>
      <c r="W25" s="46">
        <v>2</v>
      </c>
      <c r="X25" s="47"/>
      <c r="Y25" s="43">
        <f t="shared" si="0"/>
        <v>14</v>
      </c>
    </row>
  </sheetData>
  <sortState ref="A2:Z25">
    <sortCondition ref="A2:A25"/>
  </sortState>
  <pageMargins left="0.7" right="1.2916666666666667" top="0.75" bottom="0.75" header="0.3" footer="0.3"/>
  <pageSetup orientation="landscape" verticalDpi="300" r:id="rId1"/>
  <headerFooter>
    <oddHeader>&amp;L2019 Gorlok Gala - Webster U.
January 26-27, 2019&amp;RIE Team Sweepstakes
24 schools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490"/>
  <sheetViews>
    <sheetView view="pageLayout" topLeftCell="A7" zoomScaleNormal="100" workbookViewId="0">
      <selection activeCell="B34" sqref="B34"/>
    </sheetView>
  </sheetViews>
  <sheetFormatPr defaultRowHeight="15" x14ac:dyDescent="0.25"/>
  <cols>
    <col min="1" max="1" width="4.28515625" style="32" customWidth="1"/>
    <col min="2" max="2" width="23.85546875" style="32" customWidth="1"/>
    <col min="3" max="3" width="12.5703125" style="32" customWidth="1"/>
    <col min="4" max="4" width="4" style="33" hidden="1" customWidth="1"/>
    <col min="5" max="5" width="8.42578125" style="32" customWidth="1"/>
    <col min="6" max="6" width="2.7109375" style="33" hidden="1" customWidth="1"/>
    <col min="7" max="8" width="3.28515625" style="33" customWidth="1"/>
    <col min="9" max="9" width="1" style="33" customWidth="1"/>
    <col min="10" max="10" width="3.5703125" style="33" customWidth="1"/>
    <col min="11" max="11" width="1" style="33" customWidth="1"/>
    <col min="12" max="16" width="3.28515625" style="33" customWidth="1"/>
    <col min="17" max="17" width="1" style="33" customWidth="1"/>
    <col min="18" max="21" width="3.28515625" style="33" customWidth="1"/>
    <col min="22" max="22" width="1" style="33" customWidth="1"/>
    <col min="23" max="23" width="5.140625" style="33" customWidth="1"/>
    <col min="24" max="16384" width="9.140625" style="29"/>
  </cols>
  <sheetData>
    <row r="1" spans="1:25" x14ac:dyDescent="0.25">
      <c r="A1" s="25" t="s">
        <v>167</v>
      </c>
      <c r="B1" s="25" t="s">
        <v>168</v>
      </c>
      <c r="C1" s="25" t="s">
        <v>169</v>
      </c>
      <c r="D1" s="26" t="s">
        <v>170</v>
      </c>
      <c r="E1" s="25" t="s">
        <v>171</v>
      </c>
      <c r="F1" s="26" t="s">
        <v>273</v>
      </c>
      <c r="G1" s="26" t="s">
        <v>172</v>
      </c>
      <c r="H1" s="26" t="s">
        <v>166</v>
      </c>
      <c r="I1" s="28"/>
      <c r="J1" s="27" t="s">
        <v>328</v>
      </c>
      <c r="K1" s="28"/>
      <c r="L1" s="27" t="s">
        <v>164</v>
      </c>
      <c r="M1" s="27" t="s">
        <v>329</v>
      </c>
      <c r="N1" s="27" t="s">
        <v>177</v>
      </c>
      <c r="O1" s="27" t="s">
        <v>165</v>
      </c>
      <c r="P1" s="27" t="s">
        <v>178</v>
      </c>
      <c r="Q1" s="28"/>
      <c r="R1" s="27" t="s">
        <v>161</v>
      </c>
      <c r="S1" s="27" t="s">
        <v>162</v>
      </c>
      <c r="T1" s="27" t="s">
        <v>179</v>
      </c>
      <c r="U1" s="26" t="s">
        <v>163</v>
      </c>
      <c r="V1" s="28"/>
      <c r="W1" s="26" t="s">
        <v>274</v>
      </c>
      <c r="Y1" s="43" t="s">
        <v>347</v>
      </c>
    </row>
    <row r="2" spans="1:25" ht="12" customHeight="1" x14ac:dyDescent="0.25">
      <c r="A2" s="30">
        <v>1</v>
      </c>
      <c r="B2" s="31" t="s">
        <v>180</v>
      </c>
      <c r="C2" s="32" t="s">
        <v>181</v>
      </c>
      <c r="D2" s="33">
        <v>6</v>
      </c>
      <c r="E2" s="31" t="s">
        <v>182</v>
      </c>
      <c r="G2" s="34">
        <v>2</v>
      </c>
      <c r="H2" s="34">
        <v>2</v>
      </c>
      <c r="I2" s="36"/>
      <c r="J2" s="35">
        <v>8</v>
      </c>
      <c r="K2" s="36"/>
      <c r="L2" s="38"/>
      <c r="M2" s="38"/>
      <c r="N2" s="38"/>
      <c r="O2" s="38"/>
      <c r="P2" s="34">
        <v>1</v>
      </c>
      <c r="Q2" s="36"/>
      <c r="R2" s="34">
        <v>0</v>
      </c>
      <c r="S2" s="38"/>
      <c r="T2" s="38"/>
      <c r="U2" s="38"/>
      <c r="V2" s="36"/>
      <c r="W2" s="33">
        <f>SUM(G2:U2)</f>
        <v>13</v>
      </c>
    </row>
    <row r="3" spans="1:25" ht="12" customHeight="1" x14ac:dyDescent="0.25">
      <c r="A3" s="30">
        <v>1</v>
      </c>
      <c r="B3" s="31" t="s">
        <v>180</v>
      </c>
      <c r="C3" s="32" t="s">
        <v>183</v>
      </c>
      <c r="D3" s="33">
        <v>8</v>
      </c>
      <c r="E3" s="31" t="s">
        <v>184</v>
      </c>
      <c r="G3" s="38"/>
      <c r="H3" s="34">
        <v>2</v>
      </c>
      <c r="I3" s="36"/>
      <c r="J3" s="35">
        <v>6</v>
      </c>
      <c r="K3" s="36"/>
      <c r="L3" s="38"/>
      <c r="M3" s="38"/>
      <c r="N3" s="34">
        <v>0</v>
      </c>
      <c r="O3" s="38"/>
      <c r="P3" s="34">
        <v>1</v>
      </c>
      <c r="Q3" s="36"/>
      <c r="R3" s="34">
        <v>0</v>
      </c>
      <c r="S3" s="38"/>
      <c r="T3" s="38"/>
      <c r="U3" s="38"/>
      <c r="V3" s="36"/>
      <c r="W3" s="33">
        <f>SUM(G3:U3)</f>
        <v>9</v>
      </c>
    </row>
    <row r="4" spans="1:25" ht="12" customHeight="1" x14ac:dyDescent="0.25">
      <c r="A4" s="30">
        <v>1</v>
      </c>
      <c r="B4" s="31" t="s">
        <v>180</v>
      </c>
      <c r="C4" s="32" t="s">
        <v>185</v>
      </c>
      <c r="D4" s="33">
        <v>10</v>
      </c>
      <c r="E4" s="31" t="s">
        <v>186</v>
      </c>
      <c r="G4" s="38"/>
      <c r="H4" s="38"/>
      <c r="I4" s="36"/>
      <c r="J4" s="35">
        <v>10</v>
      </c>
      <c r="K4" s="36"/>
      <c r="L4" s="34">
        <v>6</v>
      </c>
      <c r="M4" s="35">
        <v>11</v>
      </c>
      <c r="N4" s="34">
        <v>7</v>
      </c>
      <c r="O4" s="34">
        <v>3</v>
      </c>
      <c r="P4" s="38"/>
      <c r="Q4" s="36"/>
      <c r="R4" s="34">
        <v>3</v>
      </c>
      <c r="S4" s="38"/>
      <c r="T4" s="38"/>
      <c r="U4" s="38"/>
      <c r="V4" s="36"/>
      <c r="W4" s="33">
        <v>37</v>
      </c>
      <c r="X4" s="29" t="s">
        <v>327</v>
      </c>
    </row>
    <row r="5" spans="1:25" ht="12" customHeight="1" x14ac:dyDescent="0.25">
      <c r="A5" s="30">
        <v>1</v>
      </c>
      <c r="B5" s="31" t="s">
        <v>180</v>
      </c>
      <c r="C5" s="32" t="s">
        <v>187</v>
      </c>
      <c r="D5" s="33">
        <v>11</v>
      </c>
      <c r="E5" s="31" t="s">
        <v>188</v>
      </c>
      <c r="G5" s="34">
        <v>3</v>
      </c>
      <c r="H5" s="38"/>
      <c r="I5" s="36"/>
      <c r="J5" s="38"/>
      <c r="K5" s="36"/>
      <c r="L5" s="34">
        <v>1</v>
      </c>
      <c r="M5" s="38"/>
      <c r="N5" s="38"/>
      <c r="O5" s="38"/>
      <c r="P5" s="38"/>
      <c r="Q5" s="36"/>
      <c r="R5" s="38"/>
      <c r="S5" s="34">
        <v>0</v>
      </c>
      <c r="T5" s="38"/>
      <c r="U5" s="34">
        <v>2</v>
      </c>
      <c r="V5" s="36"/>
      <c r="W5" s="33">
        <f>SUM(G5:U5)</f>
        <v>6</v>
      </c>
    </row>
    <row r="6" spans="1:25" ht="12" customHeight="1" x14ac:dyDescent="0.25">
      <c r="A6" s="30">
        <v>1</v>
      </c>
      <c r="B6" s="37" t="s">
        <v>180</v>
      </c>
      <c r="C6" s="32" t="s">
        <v>189</v>
      </c>
      <c r="D6" s="33">
        <v>13</v>
      </c>
      <c r="E6" s="37" t="s">
        <v>190</v>
      </c>
      <c r="G6" s="34">
        <v>11</v>
      </c>
      <c r="H6" s="34">
        <v>6</v>
      </c>
      <c r="I6" s="36"/>
      <c r="J6" s="35">
        <v>6</v>
      </c>
      <c r="K6" s="36"/>
      <c r="L6" s="38"/>
      <c r="M6" s="38"/>
      <c r="N6" s="38"/>
      <c r="O6" s="38"/>
      <c r="P6" s="38"/>
      <c r="Q6" s="36"/>
      <c r="R6" s="38"/>
      <c r="S6" s="38"/>
      <c r="T6" s="34">
        <v>0</v>
      </c>
      <c r="U6" s="34">
        <v>10</v>
      </c>
      <c r="V6" s="36"/>
      <c r="W6" s="33">
        <f>SUM(G6:U6)</f>
        <v>33</v>
      </c>
      <c r="X6" s="29" t="s">
        <v>334</v>
      </c>
    </row>
    <row r="7" spans="1:25" ht="12" customHeight="1" x14ac:dyDescent="0.25">
      <c r="A7" s="30">
        <v>1</v>
      </c>
      <c r="B7" s="37" t="s">
        <v>180</v>
      </c>
      <c r="C7" s="32" t="s">
        <v>191</v>
      </c>
      <c r="D7" s="33">
        <v>16</v>
      </c>
      <c r="E7" s="37" t="s">
        <v>192</v>
      </c>
      <c r="G7" s="38"/>
      <c r="H7" s="38"/>
      <c r="I7" s="36"/>
      <c r="J7" s="35">
        <v>11</v>
      </c>
      <c r="K7" s="36"/>
      <c r="L7" s="34">
        <v>0</v>
      </c>
      <c r="M7" s="38"/>
      <c r="N7" s="38"/>
      <c r="O7" s="38"/>
      <c r="P7" s="34">
        <v>1</v>
      </c>
      <c r="Q7" s="36"/>
      <c r="R7" s="38"/>
      <c r="S7" s="38"/>
      <c r="T7" s="38"/>
      <c r="U7" s="34">
        <v>1</v>
      </c>
      <c r="V7" s="36"/>
      <c r="W7" s="33">
        <f>SUM(G7:U7)</f>
        <v>13</v>
      </c>
    </row>
    <row r="8" spans="1:25" ht="12" customHeight="1" x14ac:dyDescent="0.25">
      <c r="A8" s="30">
        <v>1</v>
      </c>
      <c r="B8" s="31" t="s">
        <v>180</v>
      </c>
      <c r="C8" s="32" t="s">
        <v>193</v>
      </c>
      <c r="D8" s="33">
        <v>20</v>
      </c>
      <c r="E8" s="31" t="s">
        <v>194</v>
      </c>
      <c r="G8" s="34">
        <v>0</v>
      </c>
      <c r="H8" s="34">
        <v>3</v>
      </c>
      <c r="I8" s="36"/>
      <c r="J8" s="38"/>
      <c r="K8" s="36"/>
      <c r="L8" s="38"/>
      <c r="M8" s="38"/>
      <c r="N8" s="34">
        <v>7</v>
      </c>
      <c r="O8" s="38"/>
      <c r="P8" s="38"/>
      <c r="Q8" s="36"/>
      <c r="R8" s="34">
        <v>2</v>
      </c>
      <c r="S8" s="38"/>
      <c r="T8" s="38"/>
      <c r="U8" s="38"/>
      <c r="V8" s="36"/>
      <c r="W8" s="33">
        <f>SUM(G8:U8)</f>
        <v>12</v>
      </c>
    </row>
    <row r="9" spans="1:25" ht="12" customHeight="1" x14ac:dyDescent="0.25">
      <c r="A9" s="30">
        <v>1</v>
      </c>
      <c r="B9" s="37" t="s">
        <v>180</v>
      </c>
      <c r="C9" s="32" t="s">
        <v>195</v>
      </c>
      <c r="D9" s="33">
        <v>21</v>
      </c>
      <c r="E9" s="37" t="s">
        <v>196</v>
      </c>
      <c r="G9" s="38"/>
      <c r="H9" s="34">
        <v>3</v>
      </c>
      <c r="I9" s="36"/>
      <c r="J9" s="35">
        <v>1</v>
      </c>
      <c r="K9" s="36"/>
      <c r="L9" s="38"/>
      <c r="M9" s="38"/>
      <c r="N9" s="38"/>
      <c r="O9" s="38"/>
      <c r="P9" s="34">
        <v>5</v>
      </c>
      <c r="Q9" s="36"/>
      <c r="R9" s="38"/>
      <c r="S9" s="38"/>
      <c r="T9" s="34">
        <v>4</v>
      </c>
      <c r="U9" s="38"/>
      <c r="V9" s="36"/>
      <c r="W9" s="33">
        <f>SUM(G9:U9)</f>
        <v>13</v>
      </c>
    </row>
    <row r="10" spans="1:25" ht="12" customHeight="1" x14ac:dyDescent="0.25">
      <c r="A10" s="30">
        <v>1</v>
      </c>
      <c r="B10" s="31" t="s">
        <v>180</v>
      </c>
      <c r="C10" s="32" t="s">
        <v>197</v>
      </c>
      <c r="D10" s="33">
        <v>24</v>
      </c>
      <c r="E10" s="31" t="s">
        <v>198</v>
      </c>
      <c r="G10" s="38"/>
      <c r="H10" s="34">
        <v>13</v>
      </c>
      <c r="I10" s="36"/>
      <c r="J10" s="35">
        <v>11</v>
      </c>
      <c r="K10" s="36"/>
      <c r="L10" s="34">
        <v>1</v>
      </c>
      <c r="M10" s="38"/>
      <c r="N10" s="38"/>
      <c r="O10" s="34">
        <v>3</v>
      </c>
      <c r="P10" s="34">
        <v>4</v>
      </c>
      <c r="Q10" s="36"/>
      <c r="R10" s="34">
        <v>3</v>
      </c>
      <c r="S10" s="38"/>
      <c r="T10" s="38"/>
      <c r="U10" s="38"/>
      <c r="V10" s="36"/>
      <c r="W10" s="33">
        <v>34</v>
      </c>
      <c r="X10" s="29" t="s">
        <v>333</v>
      </c>
    </row>
    <row r="11" spans="1:25" ht="12" customHeight="1" x14ac:dyDescent="0.25">
      <c r="A11" s="30">
        <v>6</v>
      </c>
      <c r="B11" s="37" t="s">
        <v>272</v>
      </c>
      <c r="C11" s="32" t="s">
        <v>199</v>
      </c>
      <c r="D11" s="33">
        <v>28</v>
      </c>
      <c r="E11" s="37" t="s">
        <v>200</v>
      </c>
      <c r="G11" s="38"/>
      <c r="H11" s="38"/>
      <c r="I11" s="36"/>
      <c r="J11" s="35">
        <v>1</v>
      </c>
      <c r="K11" s="36"/>
      <c r="L11" s="38"/>
      <c r="M11" s="38"/>
      <c r="N11" s="38"/>
      <c r="O11" s="38"/>
      <c r="P11" s="34">
        <v>3</v>
      </c>
      <c r="Q11" s="36"/>
      <c r="R11" s="38"/>
      <c r="S11" s="38"/>
      <c r="T11" s="38"/>
      <c r="U11" s="34">
        <v>1</v>
      </c>
      <c r="V11" s="36"/>
      <c r="W11" s="33">
        <f t="shared" ref="W11:W30" si="0">SUM(G11:U11)</f>
        <v>5</v>
      </c>
    </row>
    <row r="12" spans="1:25" ht="12" customHeight="1" x14ac:dyDescent="0.25">
      <c r="A12" s="30">
        <v>7</v>
      </c>
      <c r="B12" s="31" t="s">
        <v>201</v>
      </c>
      <c r="C12" s="32" t="s">
        <v>202</v>
      </c>
      <c r="D12" s="33">
        <v>32</v>
      </c>
      <c r="E12" s="31" t="s">
        <v>203</v>
      </c>
      <c r="G12" s="38"/>
      <c r="H12" s="34">
        <v>2</v>
      </c>
      <c r="I12" s="36"/>
      <c r="J12" s="35">
        <v>10</v>
      </c>
      <c r="K12" s="36"/>
      <c r="L12" s="34">
        <v>1</v>
      </c>
      <c r="M12" s="35">
        <v>6</v>
      </c>
      <c r="N12" s="38"/>
      <c r="O12" s="38"/>
      <c r="P12" s="34">
        <v>1</v>
      </c>
      <c r="Q12" s="36"/>
      <c r="R12" s="34">
        <v>0</v>
      </c>
      <c r="S12" s="38"/>
      <c r="T12" s="38"/>
      <c r="U12" s="38"/>
      <c r="V12" s="36"/>
      <c r="W12" s="33">
        <f t="shared" si="0"/>
        <v>20</v>
      </c>
    </row>
    <row r="13" spans="1:25" ht="12" customHeight="1" x14ac:dyDescent="0.25">
      <c r="A13" s="30">
        <v>7</v>
      </c>
      <c r="B13" s="31" t="s">
        <v>201</v>
      </c>
      <c r="C13" s="32" t="s">
        <v>204</v>
      </c>
      <c r="D13" s="33">
        <v>34</v>
      </c>
      <c r="E13" s="31" t="s">
        <v>205</v>
      </c>
      <c r="G13" s="38"/>
      <c r="H13" s="38"/>
      <c r="I13" s="36"/>
      <c r="J13" s="35">
        <v>10</v>
      </c>
      <c r="K13" s="36"/>
      <c r="L13" s="38"/>
      <c r="M13" s="35">
        <v>7</v>
      </c>
      <c r="N13" s="38"/>
      <c r="O13" s="38"/>
      <c r="P13" s="34">
        <v>6</v>
      </c>
      <c r="Q13" s="36"/>
      <c r="R13" s="38"/>
      <c r="S13" s="34">
        <v>6</v>
      </c>
      <c r="T13" s="38"/>
      <c r="U13" s="38"/>
      <c r="V13" s="36"/>
      <c r="W13" s="33">
        <f t="shared" si="0"/>
        <v>29</v>
      </c>
    </row>
    <row r="14" spans="1:25" ht="12" customHeight="1" x14ac:dyDescent="0.25">
      <c r="A14" s="30">
        <v>10</v>
      </c>
      <c r="B14" s="31" t="s">
        <v>206</v>
      </c>
      <c r="C14" s="32" t="s">
        <v>207</v>
      </c>
      <c r="D14" s="33">
        <v>46</v>
      </c>
      <c r="E14" s="31" t="s">
        <v>208</v>
      </c>
      <c r="G14" s="34">
        <v>9</v>
      </c>
      <c r="H14" s="38"/>
      <c r="I14" s="36"/>
      <c r="J14" s="38"/>
      <c r="K14" s="36"/>
      <c r="L14" s="38"/>
      <c r="M14" s="35">
        <v>0</v>
      </c>
      <c r="N14" s="34">
        <v>2</v>
      </c>
      <c r="O14" s="34">
        <v>3</v>
      </c>
      <c r="P14" s="38"/>
      <c r="Q14" s="36"/>
      <c r="R14" s="34">
        <v>2</v>
      </c>
      <c r="S14" s="38"/>
      <c r="T14" s="38"/>
      <c r="U14" s="38"/>
      <c r="V14" s="36"/>
      <c r="W14" s="33">
        <f t="shared" si="0"/>
        <v>16</v>
      </c>
    </row>
    <row r="15" spans="1:25" ht="12" customHeight="1" x14ac:dyDescent="0.25">
      <c r="A15" s="30">
        <v>13</v>
      </c>
      <c r="B15" s="31" t="s">
        <v>209</v>
      </c>
      <c r="C15" s="32" t="s">
        <v>210</v>
      </c>
      <c r="D15" s="33">
        <v>51</v>
      </c>
      <c r="E15" s="31" t="s">
        <v>211</v>
      </c>
      <c r="G15" s="38"/>
      <c r="H15" s="38"/>
      <c r="I15" s="36"/>
      <c r="J15" s="34">
        <v>1</v>
      </c>
      <c r="K15" s="36"/>
      <c r="L15" s="38"/>
      <c r="M15" s="38"/>
      <c r="N15" s="38"/>
      <c r="O15" s="34">
        <v>2</v>
      </c>
      <c r="P15" s="34">
        <v>1</v>
      </c>
      <c r="Q15" s="36"/>
      <c r="R15" s="38"/>
      <c r="S15" s="38"/>
      <c r="T15" s="34">
        <v>3</v>
      </c>
      <c r="U15" s="38"/>
      <c r="V15" s="36"/>
      <c r="W15" s="33">
        <f t="shared" si="0"/>
        <v>7</v>
      </c>
    </row>
    <row r="16" spans="1:25" ht="12" customHeight="1" x14ac:dyDescent="0.25">
      <c r="A16" s="30">
        <v>13</v>
      </c>
      <c r="B16" s="37" t="s">
        <v>209</v>
      </c>
      <c r="C16" s="32" t="s">
        <v>212</v>
      </c>
      <c r="D16" s="33">
        <v>52</v>
      </c>
      <c r="E16" s="37" t="s">
        <v>213</v>
      </c>
      <c r="G16" s="34">
        <v>0</v>
      </c>
      <c r="H16" s="34">
        <v>6</v>
      </c>
      <c r="I16" s="36"/>
      <c r="J16" s="34">
        <v>1</v>
      </c>
      <c r="K16" s="36"/>
      <c r="L16" s="38"/>
      <c r="M16" s="38"/>
      <c r="N16" s="38"/>
      <c r="O16" s="34">
        <v>4</v>
      </c>
      <c r="P16" s="38"/>
      <c r="Q16" s="36"/>
      <c r="R16" s="38"/>
      <c r="S16" s="38"/>
      <c r="T16" s="34">
        <v>11</v>
      </c>
      <c r="U16" s="38"/>
      <c r="V16" s="36"/>
      <c r="W16" s="33">
        <f t="shared" si="0"/>
        <v>22</v>
      </c>
    </row>
    <row r="17" spans="1:24" ht="12" customHeight="1" x14ac:dyDescent="0.25">
      <c r="A17" s="30">
        <v>13</v>
      </c>
      <c r="B17" s="37" t="s">
        <v>209</v>
      </c>
      <c r="C17" s="32" t="s">
        <v>214</v>
      </c>
      <c r="D17" s="33">
        <v>53</v>
      </c>
      <c r="E17" s="37" t="s">
        <v>215</v>
      </c>
      <c r="G17" s="34">
        <v>5</v>
      </c>
      <c r="H17" s="38"/>
      <c r="I17" s="36"/>
      <c r="J17" s="38"/>
      <c r="K17" s="36"/>
      <c r="L17" s="38"/>
      <c r="M17" s="38"/>
      <c r="N17" s="34">
        <v>1</v>
      </c>
      <c r="O17" s="38"/>
      <c r="P17" s="34">
        <v>3</v>
      </c>
      <c r="Q17" s="36"/>
      <c r="R17" s="38"/>
      <c r="S17" s="38"/>
      <c r="T17" s="38"/>
      <c r="U17" s="34">
        <v>7</v>
      </c>
      <c r="V17" s="36"/>
      <c r="W17" s="33">
        <f t="shared" si="0"/>
        <v>16</v>
      </c>
    </row>
    <row r="18" spans="1:24" ht="12" customHeight="1" x14ac:dyDescent="0.25">
      <c r="A18" s="30">
        <v>13</v>
      </c>
      <c r="B18" s="37" t="s">
        <v>209</v>
      </c>
      <c r="C18" s="32" t="s">
        <v>216</v>
      </c>
      <c r="D18" s="33">
        <v>54</v>
      </c>
      <c r="E18" s="37" t="s">
        <v>217</v>
      </c>
      <c r="G18" s="38"/>
      <c r="H18" s="34">
        <v>2</v>
      </c>
      <c r="I18" s="36"/>
      <c r="J18" s="38"/>
      <c r="K18" s="36"/>
      <c r="L18" s="38"/>
      <c r="M18" s="38"/>
      <c r="N18" s="38"/>
      <c r="O18" s="38"/>
      <c r="P18" s="34">
        <v>1</v>
      </c>
      <c r="Q18" s="36"/>
      <c r="R18" s="38"/>
      <c r="S18" s="38"/>
      <c r="T18" s="34">
        <v>1</v>
      </c>
      <c r="U18" s="38"/>
      <c r="V18" s="36"/>
      <c r="W18" s="33">
        <f t="shared" si="0"/>
        <v>4</v>
      </c>
    </row>
    <row r="19" spans="1:24" ht="12" customHeight="1" x14ac:dyDescent="0.25">
      <c r="A19" s="30">
        <v>13</v>
      </c>
      <c r="B19" s="31" t="s">
        <v>209</v>
      </c>
      <c r="C19" s="32" t="s">
        <v>218</v>
      </c>
      <c r="D19" s="33">
        <v>56</v>
      </c>
      <c r="E19" s="31" t="s">
        <v>219</v>
      </c>
      <c r="G19" s="34">
        <v>1</v>
      </c>
      <c r="H19" s="38"/>
      <c r="I19" s="36"/>
      <c r="J19" s="38"/>
      <c r="K19" s="36"/>
      <c r="L19" s="38"/>
      <c r="M19" s="38"/>
      <c r="N19" s="38"/>
      <c r="O19" s="38"/>
      <c r="P19" s="34">
        <v>1</v>
      </c>
      <c r="Q19" s="36"/>
      <c r="R19" s="34">
        <v>12</v>
      </c>
      <c r="S19" s="38"/>
      <c r="T19" s="38"/>
      <c r="U19" s="34">
        <v>8</v>
      </c>
      <c r="V19" s="36"/>
      <c r="W19" s="33">
        <f t="shared" si="0"/>
        <v>22</v>
      </c>
    </row>
    <row r="20" spans="1:24" ht="12" customHeight="1" x14ac:dyDescent="0.25">
      <c r="A20" s="30">
        <v>13</v>
      </c>
      <c r="B20" s="31" t="s">
        <v>209</v>
      </c>
      <c r="C20" s="32" t="s">
        <v>220</v>
      </c>
      <c r="D20" s="33">
        <v>57</v>
      </c>
      <c r="E20" s="31" t="s">
        <v>221</v>
      </c>
      <c r="G20" s="38"/>
      <c r="H20" s="38"/>
      <c r="I20" s="36"/>
      <c r="J20" s="34">
        <v>2</v>
      </c>
      <c r="K20" s="36"/>
      <c r="L20" s="38"/>
      <c r="M20" s="38"/>
      <c r="N20" s="38"/>
      <c r="O20" s="34">
        <v>1</v>
      </c>
      <c r="P20" s="38"/>
      <c r="Q20" s="36"/>
      <c r="R20" s="34">
        <v>0</v>
      </c>
      <c r="S20" s="38"/>
      <c r="T20" s="38"/>
      <c r="U20" s="38"/>
      <c r="V20" s="36"/>
      <c r="W20" s="33">
        <f t="shared" si="0"/>
        <v>3</v>
      </c>
    </row>
    <row r="21" spans="1:24" ht="12" customHeight="1" x14ac:dyDescent="0.25">
      <c r="A21" s="30">
        <v>13</v>
      </c>
      <c r="B21" s="31" t="s">
        <v>209</v>
      </c>
      <c r="C21" s="32" t="s">
        <v>222</v>
      </c>
      <c r="D21" s="33">
        <v>58</v>
      </c>
      <c r="E21" s="31" t="s">
        <v>223</v>
      </c>
      <c r="G21" s="38"/>
      <c r="H21" s="34">
        <v>8</v>
      </c>
      <c r="I21" s="36"/>
      <c r="J21" s="34">
        <v>7</v>
      </c>
      <c r="K21" s="36"/>
      <c r="L21" s="34">
        <v>1</v>
      </c>
      <c r="M21" s="34">
        <v>0</v>
      </c>
      <c r="N21" s="38"/>
      <c r="O21" s="38"/>
      <c r="P21" s="38"/>
      <c r="Q21" s="36"/>
      <c r="R21" s="38"/>
      <c r="S21" s="34">
        <v>3</v>
      </c>
      <c r="T21" s="38"/>
      <c r="U21" s="38"/>
      <c r="V21" s="36"/>
      <c r="W21" s="33">
        <f t="shared" si="0"/>
        <v>19</v>
      </c>
    </row>
    <row r="22" spans="1:24" ht="12" customHeight="1" x14ac:dyDescent="0.25">
      <c r="A22" s="30">
        <v>13</v>
      </c>
      <c r="B22" s="31" t="s">
        <v>209</v>
      </c>
      <c r="C22" s="32" t="s">
        <v>224</v>
      </c>
      <c r="D22" s="33">
        <v>59</v>
      </c>
      <c r="E22" s="31" t="s">
        <v>225</v>
      </c>
      <c r="G22" s="38"/>
      <c r="H22" s="38"/>
      <c r="I22" s="36"/>
      <c r="J22" s="34">
        <v>7</v>
      </c>
      <c r="K22" s="36"/>
      <c r="L22" s="38"/>
      <c r="M22" s="34">
        <v>0</v>
      </c>
      <c r="N22" s="38"/>
      <c r="O22" s="34">
        <v>2</v>
      </c>
      <c r="P22" s="38"/>
      <c r="Q22" s="36"/>
      <c r="R22" s="38"/>
      <c r="S22" s="38"/>
      <c r="T22" s="34">
        <v>7</v>
      </c>
      <c r="U22" s="38"/>
      <c r="V22" s="36"/>
      <c r="W22" s="33">
        <f t="shared" si="0"/>
        <v>16</v>
      </c>
    </row>
    <row r="23" spans="1:24" ht="12" customHeight="1" x14ac:dyDescent="0.25">
      <c r="A23" s="30">
        <v>13</v>
      </c>
      <c r="B23" s="37" t="s">
        <v>209</v>
      </c>
      <c r="C23" s="32" t="s">
        <v>226</v>
      </c>
      <c r="D23" s="33">
        <v>60</v>
      </c>
      <c r="E23" s="37" t="s">
        <v>227</v>
      </c>
      <c r="G23" s="38"/>
      <c r="H23" s="34">
        <v>3</v>
      </c>
      <c r="I23" s="36"/>
      <c r="J23" s="38"/>
      <c r="K23" s="36"/>
      <c r="L23" s="38"/>
      <c r="M23" s="34">
        <v>0</v>
      </c>
      <c r="N23" s="34">
        <v>0</v>
      </c>
      <c r="O23" s="38"/>
      <c r="P23" s="34">
        <v>2</v>
      </c>
      <c r="Q23" s="36"/>
      <c r="R23" s="38"/>
      <c r="S23" s="38"/>
      <c r="T23" s="38"/>
      <c r="U23" s="34">
        <v>0</v>
      </c>
      <c r="V23" s="36"/>
      <c r="W23" s="33">
        <f t="shared" si="0"/>
        <v>5</v>
      </c>
    </row>
    <row r="24" spans="1:24" ht="12" customHeight="1" x14ac:dyDescent="0.25">
      <c r="A24" s="30">
        <v>13</v>
      </c>
      <c r="B24" s="37" t="s">
        <v>209</v>
      </c>
      <c r="C24" s="32" t="s">
        <v>228</v>
      </c>
      <c r="D24" s="33">
        <v>61</v>
      </c>
      <c r="E24" s="37" t="s">
        <v>229</v>
      </c>
      <c r="G24" s="38"/>
      <c r="H24" s="38"/>
      <c r="I24" s="36"/>
      <c r="J24" s="34">
        <v>7</v>
      </c>
      <c r="K24" s="36"/>
      <c r="L24" s="34">
        <v>2</v>
      </c>
      <c r="M24" s="38"/>
      <c r="N24" s="38"/>
      <c r="O24" s="38"/>
      <c r="P24" s="38"/>
      <c r="Q24" s="36"/>
      <c r="R24" s="38"/>
      <c r="S24" s="38"/>
      <c r="T24" s="34">
        <v>0</v>
      </c>
      <c r="U24" s="38"/>
      <c r="V24" s="36"/>
      <c r="W24" s="33">
        <f t="shared" si="0"/>
        <v>9</v>
      </c>
    </row>
    <row r="25" spans="1:24" ht="12" customHeight="1" x14ac:dyDescent="0.25">
      <c r="A25" s="30">
        <v>13</v>
      </c>
      <c r="B25" s="31" t="s">
        <v>209</v>
      </c>
      <c r="C25" s="32" t="s">
        <v>230</v>
      </c>
      <c r="D25" s="33">
        <v>62</v>
      </c>
      <c r="E25" s="31" t="s">
        <v>231</v>
      </c>
      <c r="G25" s="34">
        <v>3</v>
      </c>
      <c r="H25" s="34">
        <v>2</v>
      </c>
      <c r="I25" s="36"/>
      <c r="J25" s="34">
        <v>2</v>
      </c>
      <c r="K25" s="36"/>
      <c r="L25" s="38"/>
      <c r="M25" s="38"/>
      <c r="N25" s="38"/>
      <c r="O25" s="38"/>
      <c r="P25" s="34">
        <v>7</v>
      </c>
      <c r="Q25" s="36"/>
      <c r="R25" s="34">
        <v>3</v>
      </c>
      <c r="S25" s="38"/>
      <c r="T25" s="38"/>
      <c r="U25" s="38"/>
      <c r="V25" s="36"/>
      <c r="W25" s="33">
        <f t="shared" si="0"/>
        <v>17</v>
      </c>
    </row>
    <row r="26" spans="1:24" ht="12" customHeight="1" x14ac:dyDescent="0.25">
      <c r="A26" s="30">
        <v>13</v>
      </c>
      <c r="B26" s="31" t="s">
        <v>209</v>
      </c>
      <c r="C26" s="32" t="s">
        <v>232</v>
      </c>
      <c r="D26" s="33">
        <v>63</v>
      </c>
      <c r="E26" s="31" t="s">
        <v>233</v>
      </c>
      <c r="G26" s="34">
        <v>0</v>
      </c>
      <c r="H26" s="38"/>
      <c r="I26" s="36"/>
      <c r="J26" s="34">
        <v>7</v>
      </c>
      <c r="K26" s="36"/>
      <c r="L26" s="38"/>
      <c r="M26" s="34">
        <v>0</v>
      </c>
      <c r="N26" s="38"/>
      <c r="O26" s="38"/>
      <c r="P26" s="38"/>
      <c r="Q26" s="36"/>
      <c r="R26" s="38"/>
      <c r="S26" s="34">
        <v>1</v>
      </c>
      <c r="T26" s="34">
        <v>8</v>
      </c>
      <c r="U26" s="38"/>
      <c r="V26" s="36"/>
      <c r="W26" s="33">
        <f t="shared" si="0"/>
        <v>16</v>
      </c>
    </row>
    <row r="27" spans="1:24" ht="12" customHeight="1" x14ac:dyDescent="0.25">
      <c r="A27" s="30">
        <v>13</v>
      </c>
      <c r="B27" s="37" t="s">
        <v>209</v>
      </c>
      <c r="C27" s="32" t="s">
        <v>234</v>
      </c>
      <c r="D27" s="33">
        <v>65</v>
      </c>
      <c r="E27" s="37" t="s">
        <v>235</v>
      </c>
      <c r="G27" s="38"/>
      <c r="H27" s="34">
        <v>1</v>
      </c>
      <c r="I27" s="36"/>
      <c r="J27" s="38"/>
      <c r="K27" s="36"/>
      <c r="L27" s="34">
        <v>1</v>
      </c>
      <c r="M27" s="38"/>
      <c r="N27" s="38"/>
      <c r="O27" s="38"/>
      <c r="P27" s="38"/>
      <c r="Q27" s="36"/>
      <c r="R27" s="38"/>
      <c r="S27" s="38"/>
      <c r="T27" s="38"/>
      <c r="U27" s="34">
        <v>1</v>
      </c>
      <c r="V27" s="36"/>
      <c r="W27" s="33">
        <f t="shared" si="0"/>
        <v>3</v>
      </c>
    </row>
    <row r="28" spans="1:24" ht="12" customHeight="1" x14ac:dyDescent="0.25">
      <c r="A28" s="30">
        <v>13</v>
      </c>
      <c r="B28" s="37" t="s">
        <v>209</v>
      </c>
      <c r="C28" s="32" t="s">
        <v>236</v>
      </c>
      <c r="D28" s="33">
        <v>66</v>
      </c>
      <c r="E28" s="37" t="s">
        <v>237</v>
      </c>
      <c r="G28" s="34">
        <v>3</v>
      </c>
      <c r="H28" s="34">
        <v>2</v>
      </c>
      <c r="I28" s="36"/>
      <c r="J28" s="38"/>
      <c r="K28" s="36"/>
      <c r="L28" s="38"/>
      <c r="M28" s="38"/>
      <c r="N28" s="38"/>
      <c r="O28" s="38"/>
      <c r="P28" s="34">
        <v>5</v>
      </c>
      <c r="Q28" s="36"/>
      <c r="R28" s="38"/>
      <c r="S28" s="38"/>
      <c r="T28" s="38"/>
      <c r="U28" s="34">
        <v>5</v>
      </c>
      <c r="V28" s="36"/>
      <c r="W28" s="33">
        <f t="shared" si="0"/>
        <v>15</v>
      </c>
    </row>
    <row r="29" spans="1:24" ht="12" customHeight="1" x14ac:dyDescent="0.25">
      <c r="A29" s="30">
        <v>14</v>
      </c>
      <c r="B29" s="31" t="s">
        <v>238</v>
      </c>
      <c r="C29" s="32" t="s">
        <v>239</v>
      </c>
      <c r="D29" s="33">
        <v>70</v>
      </c>
      <c r="E29" s="31" t="s">
        <v>240</v>
      </c>
      <c r="G29" s="34">
        <v>2</v>
      </c>
      <c r="H29" s="34">
        <v>0</v>
      </c>
      <c r="I29" s="36"/>
      <c r="J29" s="38"/>
      <c r="K29" s="36"/>
      <c r="L29" s="38"/>
      <c r="M29" s="38"/>
      <c r="N29" s="34">
        <v>4</v>
      </c>
      <c r="O29" s="38"/>
      <c r="P29" s="38"/>
      <c r="Q29" s="36"/>
      <c r="R29" s="38"/>
      <c r="S29" s="34">
        <v>0</v>
      </c>
      <c r="T29" s="38"/>
      <c r="U29" s="38"/>
      <c r="V29" s="36"/>
      <c r="W29" s="33">
        <f t="shared" si="0"/>
        <v>6</v>
      </c>
    </row>
    <row r="30" spans="1:24" ht="12" customHeight="1" x14ac:dyDescent="0.25">
      <c r="A30" s="30">
        <v>14</v>
      </c>
      <c r="B30" s="31" t="s">
        <v>238</v>
      </c>
      <c r="C30" s="32" t="s">
        <v>241</v>
      </c>
      <c r="D30" s="33">
        <v>71</v>
      </c>
      <c r="E30" s="31" t="s">
        <v>242</v>
      </c>
      <c r="G30" s="38"/>
      <c r="H30" s="38"/>
      <c r="I30" s="36"/>
      <c r="J30" s="34">
        <v>1</v>
      </c>
      <c r="K30" s="36"/>
      <c r="L30" s="38"/>
      <c r="M30" s="38"/>
      <c r="N30" s="38"/>
      <c r="O30" s="38"/>
      <c r="P30" s="38"/>
      <c r="Q30" s="36"/>
      <c r="R30" s="34">
        <v>2</v>
      </c>
      <c r="S30" s="38"/>
      <c r="T30" s="34">
        <v>11</v>
      </c>
      <c r="U30" s="34">
        <v>5</v>
      </c>
      <c r="V30" s="36"/>
      <c r="W30" s="33">
        <f t="shared" si="0"/>
        <v>19</v>
      </c>
    </row>
    <row r="31" spans="1:24" ht="12" customHeight="1" x14ac:dyDescent="0.25">
      <c r="A31" s="30">
        <v>14</v>
      </c>
      <c r="B31" s="31" t="s">
        <v>238</v>
      </c>
      <c r="C31" s="32" t="s">
        <v>243</v>
      </c>
      <c r="D31" s="33">
        <v>73</v>
      </c>
      <c r="E31" s="31" t="s">
        <v>244</v>
      </c>
      <c r="G31" s="34">
        <v>3</v>
      </c>
      <c r="H31" s="34">
        <v>1</v>
      </c>
      <c r="I31" s="36"/>
      <c r="J31" s="34">
        <v>1</v>
      </c>
      <c r="K31" s="36"/>
      <c r="L31" s="38"/>
      <c r="M31" s="34">
        <v>8</v>
      </c>
      <c r="N31" s="38"/>
      <c r="O31" s="38"/>
      <c r="P31" s="38"/>
      <c r="Q31" s="36"/>
      <c r="R31" s="34">
        <v>9</v>
      </c>
      <c r="S31" s="34">
        <v>9</v>
      </c>
      <c r="T31" s="38"/>
      <c r="U31" s="38"/>
      <c r="V31" s="36"/>
      <c r="W31" s="33">
        <v>30</v>
      </c>
      <c r="X31" s="29" t="s">
        <v>336</v>
      </c>
    </row>
    <row r="32" spans="1:24" ht="12" customHeight="1" x14ac:dyDescent="0.25">
      <c r="A32" s="30">
        <v>21</v>
      </c>
      <c r="B32" s="37" t="s">
        <v>245</v>
      </c>
      <c r="C32" s="32" t="s">
        <v>246</v>
      </c>
      <c r="D32" s="33">
        <v>90</v>
      </c>
      <c r="E32" s="37" t="s">
        <v>247</v>
      </c>
      <c r="G32" s="38"/>
      <c r="H32" s="34">
        <v>0</v>
      </c>
      <c r="I32" s="36"/>
      <c r="J32" s="38"/>
      <c r="K32" s="36"/>
      <c r="L32" s="38"/>
      <c r="M32" s="38"/>
      <c r="N32" s="38"/>
      <c r="O32" s="38"/>
      <c r="P32" s="34">
        <v>1</v>
      </c>
      <c r="Q32" s="36"/>
      <c r="R32" s="38"/>
      <c r="S32" s="38"/>
      <c r="T32" s="38"/>
      <c r="U32" s="34">
        <v>0</v>
      </c>
      <c r="V32" s="36"/>
      <c r="W32" s="33">
        <f t="shared" ref="W32:W42" si="1">SUM(G32:U32)</f>
        <v>1</v>
      </c>
    </row>
    <row r="33" spans="1:25" ht="12" customHeight="1" x14ac:dyDescent="0.25">
      <c r="A33" s="30">
        <v>26</v>
      </c>
      <c r="B33" s="37" t="s">
        <v>5</v>
      </c>
      <c r="C33" s="32" t="s">
        <v>248</v>
      </c>
      <c r="D33" s="33">
        <v>112</v>
      </c>
      <c r="E33" s="37" t="s">
        <v>249</v>
      </c>
      <c r="G33" s="34">
        <v>0</v>
      </c>
      <c r="H33" s="34">
        <v>0</v>
      </c>
      <c r="I33" s="36"/>
      <c r="J33" s="38"/>
      <c r="K33" s="36"/>
      <c r="L33" s="38"/>
      <c r="M33" s="34">
        <v>2</v>
      </c>
      <c r="N33" s="38"/>
      <c r="O33" s="34">
        <v>0</v>
      </c>
      <c r="P33" s="38"/>
      <c r="Q33" s="36"/>
      <c r="R33" s="38"/>
      <c r="S33" s="38"/>
      <c r="T33" s="38"/>
      <c r="U33" s="34">
        <v>0</v>
      </c>
      <c r="V33" s="36"/>
      <c r="W33" s="33">
        <f t="shared" si="1"/>
        <v>2</v>
      </c>
    </row>
    <row r="34" spans="1:25" ht="12" customHeight="1" x14ac:dyDescent="0.25">
      <c r="A34" s="30">
        <v>27</v>
      </c>
      <c r="B34" s="37" t="s">
        <v>250</v>
      </c>
      <c r="C34" s="32" t="s">
        <v>251</v>
      </c>
      <c r="D34" s="33">
        <v>119</v>
      </c>
      <c r="E34" s="37" t="s">
        <v>252</v>
      </c>
      <c r="G34" s="38"/>
      <c r="H34" s="34">
        <v>6</v>
      </c>
      <c r="I34" s="36"/>
      <c r="J34" s="38"/>
      <c r="K34" s="36"/>
      <c r="L34" s="38"/>
      <c r="M34" s="34">
        <v>4</v>
      </c>
      <c r="N34" s="38"/>
      <c r="O34" s="34">
        <v>0</v>
      </c>
      <c r="P34" s="38"/>
      <c r="Q34" s="36"/>
      <c r="R34" s="34">
        <v>3</v>
      </c>
      <c r="S34" s="38"/>
      <c r="T34" s="38"/>
      <c r="U34" s="38"/>
      <c r="V34" s="36"/>
      <c r="W34" s="33">
        <f t="shared" si="1"/>
        <v>13</v>
      </c>
    </row>
    <row r="35" spans="1:25" ht="12" customHeight="1" x14ac:dyDescent="0.25">
      <c r="A35" s="30">
        <v>27</v>
      </c>
      <c r="B35" s="37" t="s">
        <v>250</v>
      </c>
      <c r="C35" s="32" t="s">
        <v>253</v>
      </c>
      <c r="D35" s="33">
        <v>125</v>
      </c>
      <c r="E35" s="37" t="s">
        <v>254</v>
      </c>
      <c r="G35" s="34">
        <v>2</v>
      </c>
      <c r="H35" s="34">
        <v>3</v>
      </c>
      <c r="I35" s="36"/>
      <c r="J35" s="38"/>
      <c r="K35" s="36"/>
      <c r="L35" s="38"/>
      <c r="M35" s="38"/>
      <c r="N35" s="38"/>
      <c r="O35" s="38"/>
      <c r="P35" s="38"/>
      <c r="Q35" s="36"/>
      <c r="R35" s="34">
        <v>2</v>
      </c>
      <c r="S35" s="34">
        <v>2</v>
      </c>
      <c r="T35" s="34">
        <v>1</v>
      </c>
      <c r="U35" s="34">
        <v>3</v>
      </c>
      <c r="V35" s="36"/>
      <c r="W35" s="33">
        <f t="shared" si="1"/>
        <v>13</v>
      </c>
    </row>
    <row r="36" spans="1:25" ht="12" customHeight="1" x14ac:dyDescent="0.25">
      <c r="A36" s="30">
        <v>27</v>
      </c>
      <c r="B36" s="37" t="s">
        <v>250</v>
      </c>
      <c r="C36" s="32" t="s">
        <v>255</v>
      </c>
      <c r="D36" s="33">
        <v>126</v>
      </c>
      <c r="E36" s="37" t="s">
        <v>256</v>
      </c>
      <c r="G36" s="38"/>
      <c r="H36" s="34">
        <v>4</v>
      </c>
      <c r="I36" s="36"/>
      <c r="J36" s="38"/>
      <c r="K36" s="36"/>
      <c r="L36" s="38"/>
      <c r="M36" s="34">
        <v>0</v>
      </c>
      <c r="N36" s="34">
        <v>3</v>
      </c>
      <c r="O36" s="34">
        <v>2</v>
      </c>
      <c r="P36" s="38"/>
      <c r="Q36" s="36"/>
      <c r="R36" s="34">
        <v>5</v>
      </c>
      <c r="S36" s="38"/>
      <c r="T36" s="38"/>
      <c r="U36" s="38"/>
      <c r="V36" s="36"/>
      <c r="W36" s="33">
        <f t="shared" si="1"/>
        <v>14</v>
      </c>
    </row>
    <row r="37" spans="1:25" ht="12" customHeight="1" x14ac:dyDescent="0.25">
      <c r="A37" s="30">
        <v>29</v>
      </c>
      <c r="B37" s="37" t="s">
        <v>257</v>
      </c>
      <c r="C37" s="32" t="s">
        <v>258</v>
      </c>
      <c r="D37" s="33">
        <v>129</v>
      </c>
      <c r="E37" s="37" t="s">
        <v>259</v>
      </c>
      <c r="G37" s="34">
        <v>10</v>
      </c>
      <c r="H37" s="34">
        <v>12</v>
      </c>
      <c r="I37" s="36"/>
      <c r="J37" s="38"/>
      <c r="K37" s="36"/>
      <c r="L37" s="38"/>
      <c r="M37" s="38"/>
      <c r="N37" s="34">
        <v>3</v>
      </c>
      <c r="O37" s="38"/>
      <c r="P37" s="38"/>
      <c r="Q37" s="36"/>
      <c r="R37" s="34">
        <v>3</v>
      </c>
      <c r="S37" s="38"/>
      <c r="T37" s="34">
        <v>4</v>
      </c>
      <c r="U37" s="38"/>
      <c r="V37" s="36"/>
      <c r="W37" s="33">
        <f t="shared" si="1"/>
        <v>32</v>
      </c>
      <c r="X37" s="29" t="s">
        <v>335</v>
      </c>
    </row>
    <row r="38" spans="1:25" ht="12" customHeight="1" x14ac:dyDescent="0.25">
      <c r="A38" s="30">
        <v>31</v>
      </c>
      <c r="B38" s="37" t="s">
        <v>260</v>
      </c>
      <c r="C38" s="32" t="s">
        <v>261</v>
      </c>
      <c r="D38" s="33">
        <v>138</v>
      </c>
      <c r="E38" s="37" t="s">
        <v>262</v>
      </c>
      <c r="G38" s="38"/>
      <c r="H38" s="38"/>
      <c r="I38" s="36"/>
      <c r="J38" s="34">
        <v>1</v>
      </c>
      <c r="K38" s="36"/>
      <c r="L38" s="34">
        <v>2</v>
      </c>
      <c r="M38" s="34">
        <v>9</v>
      </c>
      <c r="N38" s="38"/>
      <c r="O38" s="34">
        <v>8</v>
      </c>
      <c r="P38" s="38"/>
      <c r="Q38" s="36"/>
      <c r="R38" s="34">
        <v>7</v>
      </c>
      <c r="S38" s="38"/>
      <c r="T38" s="38"/>
      <c r="U38" s="38"/>
      <c r="V38" s="36"/>
      <c r="W38" s="33">
        <f t="shared" si="1"/>
        <v>27</v>
      </c>
      <c r="Y38" s="43"/>
    </row>
    <row r="39" spans="1:25" ht="12" customHeight="1" x14ac:dyDescent="0.25">
      <c r="A39" s="30">
        <v>31</v>
      </c>
      <c r="B39" s="37" t="s">
        <v>260</v>
      </c>
      <c r="C39" s="32" t="s">
        <v>263</v>
      </c>
      <c r="D39" s="33">
        <v>141</v>
      </c>
      <c r="E39" s="37" t="s">
        <v>264</v>
      </c>
      <c r="G39" s="34">
        <v>2</v>
      </c>
      <c r="H39" s="38"/>
      <c r="I39" s="36"/>
      <c r="J39" s="38"/>
      <c r="K39" s="36"/>
      <c r="L39" s="34">
        <v>4</v>
      </c>
      <c r="M39" s="38"/>
      <c r="N39" s="38"/>
      <c r="O39" s="38"/>
      <c r="P39" s="38"/>
      <c r="Q39" s="36"/>
      <c r="R39" s="38"/>
      <c r="S39" s="38"/>
      <c r="T39" s="34">
        <v>1</v>
      </c>
      <c r="U39" s="38"/>
      <c r="V39" s="36"/>
      <c r="W39" s="33">
        <f t="shared" si="1"/>
        <v>7</v>
      </c>
    </row>
    <row r="40" spans="1:25" ht="12" customHeight="1" x14ac:dyDescent="0.25">
      <c r="A40" s="30">
        <v>31</v>
      </c>
      <c r="B40" s="37" t="s">
        <v>260</v>
      </c>
      <c r="C40" s="32" t="s">
        <v>265</v>
      </c>
      <c r="D40" s="33">
        <v>142</v>
      </c>
      <c r="E40" s="37" t="s">
        <v>266</v>
      </c>
      <c r="G40" s="38"/>
      <c r="H40" s="34">
        <v>4</v>
      </c>
      <c r="I40" s="36"/>
      <c r="J40" s="34">
        <v>1</v>
      </c>
      <c r="K40" s="36"/>
      <c r="L40" s="38"/>
      <c r="M40" s="34">
        <v>9</v>
      </c>
      <c r="N40" s="38"/>
      <c r="O40" s="38"/>
      <c r="P40" s="38"/>
      <c r="Q40" s="36"/>
      <c r="R40" s="34">
        <v>7</v>
      </c>
      <c r="S40" s="34">
        <v>3</v>
      </c>
      <c r="T40" s="38"/>
      <c r="U40" s="38"/>
      <c r="V40" s="36"/>
      <c r="W40" s="33">
        <f t="shared" si="1"/>
        <v>24</v>
      </c>
    </row>
    <row r="41" spans="1:25" ht="12" customHeight="1" x14ac:dyDescent="0.25">
      <c r="A41" s="30">
        <v>34</v>
      </c>
      <c r="B41" s="37" t="s">
        <v>267</v>
      </c>
      <c r="C41" s="32" t="s">
        <v>268</v>
      </c>
      <c r="D41" s="33">
        <v>150</v>
      </c>
      <c r="E41" s="37" t="s">
        <v>269</v>
      </c>
      <c r="G41" s="34">
        <v>0</v>
      </c>
      <c r="H41" s="34">
        <v>0</v>
      </c>
      <c r="I41" s="36"/>
      <c r="J41" s="34">
        <v>2</v>
      </c>
      <c r="K41" s="36"/>
      <c r="L41" s="38"/>
      <c r="M41" s="38"/>
      <c r="N41" s="38"/>
      <c r="O41" s="38"/>
      <c r="P41" s="38"/>
      <c r="Q41" s="36"/>
      <c r="R41" s="34">
        <v>0</v>
      </c>
      <c r="S41" s="38"/>
      <c r="T41" s="38"/>
      <c r="U41" s="38"/>
      <c r="V41" s="36"/>
      <c r="W41" s="33">
        <f t="shared" si="1"/>
        <v>2</v>
      </c>
    </row>
    <row r="42" spans="1:25" ht="12" customHeight="1" x14ac:dyDescent="0.25">
      <c r="A42" s="30">
        <v>34</v>
      </c>
      <c r="B42" s="37" t="s">
        <v>267</v>
      </c>
      <c r="C42" s="32" t="s">
        <v>270</v>
      </c>
      <c r="D42" s="33">
        <v>151</v>
      </c>
      <c r="E42" s="37" t="s">
        <v>271</v>
      </c>
      <c r="G42" s="38"/>
      <c r="H42" s="38"/>
      <c r="I42" s="36"/>
      <c r="J42" s="34">
        <v>2</v>
      </c>
      <c r="K42" s="36"/>
      <c r="L42" s="38"/>
      <c r="M42" s="38"/>
      <c r="N42" s="34">
        <v>1</v>
      </c>
      <c r="O42" s="38"/>
      <c r="P42" s="38"/>
      <c r="Q42" s="36"/>
      <c r="R42" s="38"/>
      <c r="S42" s="38"/>
      <c r="T42" s="38"/>
      <c r="U42" s="34">
        <v>3</v>
      </c>
      <c r="V42" s="36"/>
      <c r="W42" s="33">
        <f t="shared" si="1"/>
        <v>6</v>
      </c>
    </row>
    <row r="43" spans="1:25" hidden="1" x14ac:dyDescent="0.25"/>
    <row r="44" spans="1:25" hidden="1" x14ac:dyDescent="0.25"/>
    <row r="45" spans="1:25" hidden="1" x14ac:dyDescent="0.25"/>
    <row r="46" spans="1:25" hidden="1" x14ac:dyDescent="0.25"/>
    <row r="47" spans="1:25" hidden="1" x14ac:dyDescent="0.25"/>
    <row r="48" spans="1:25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t="15" hidden="1" customHeight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  <row r="365" hidden="1" x14ac:dyDescent="0.25"/>
    <row r="366" hidden="1" x14ac:dyDescent="0.25"/>
    <row r="367" hidden="1" x14ac:dyDescent="0.25"/>
    <row r="368" hidden="1" x14ac:dyDescent="0.25"/>
    <row r="369" hidden="1" x14ac:dyDescent="0.25"/>
    <row r="370" hidden="1" x14ac:dyDescent="0.25"/>
    <row r="371" hidden="1" x14ac:dyDescent="0.25"/>
    <row r="372" hidden="1" x14ac:dyDescent="0.25"/>
    <row r="373" hidden="1" x14ac:dyDescent="0.25"/>
    <row r="374" hidden="1" x14ac:dyDescent="0.25"/>
    <row r="375" hidden="1" x14ac:dyDescent="0.25"/>
    <row r="376" hidden="1" x14ac:dyDescent="0.25"/>
    <row r="377" hidden="1" x14ac:dyDescent="0.25"/>
    <row r="378" hidden="1" x14ac:dyDescent="0.25"/>
    <row r="379" hidden="1" x14ac:dyDescent="0.25"/>
    <row r="380" hidden="1" x14ac:dyDescent="0.25"/>
    <row r="381" hidden="1" x14ac:dyDescent="0.25"/>
    <row r="382" hidden="1" x14ac:dyDescent="0.25"/>
    <row r="383" hidden="1" x14ac:dyDescent="0.25"/>
    <row r="384" hidden="1" x14ac:dyDescent="0.25"/>
    <row r="385" hidden="1" x14ac:dyDescent="0.25"/>
    <row r="386" hidden="1" x14ac:dyDescent="0.25"/>
    <row r="387" hidden="1" x14ac:dyDescent="0.25"/>
    <row r="388" hidden="1" x14ac:dyDescent="0.25"/>
    <row r="389" hidden="1" x14ac:dyDescent="0.25"/>
    <row r="390" hidden="1" x14ac:dyDescent="0.25"/>
    <row r="391" hidden="1" x14ac:dyDescent="0.25"/>
    <row r="392" hidden="1" x14ac:dyDescent="0.25"/>
    <row r="393" hidden="1" x14ac:dyDescent="0.25"/>
    <row r="394" hidden="1" x14ac:dyDescent="0.25"/>
    <row r="395" hidden="1" x14ac:dyDescent="0.25"/>
    <row r="396" hidden="1" x14ac:dyDescent="0.25"/>
    <row r="397" hidden="1" x14ac:dyDescent="0.25"/>
    <row r="398" hidden="1" x14ac:dyDescent="0.25"/>
    <row r="399" hidden="1" x14ac:dyDescent="0.25"/>
    <row r="400" hidden="1" x14ac:dyDescent="0.25"/>
    <row r="401" hidden="1" x14ac:dyDescent="0.25"/>
    <row r="402" hidden="1" x14ac:dyDescent="0.25"/>
    <row r="403" hidden="1" x14ac:dyDescent="0.25"/>
    <row r="404" hidden="1" x14ac:dyDescent="0.25"/>
    <row r="405" hidden="1" x14ac:dyDescent="0.25"/>
    <row r="406" hidden="1" x14ac:dyDescent="0.25"/>
    <row r="407" hidden="1" x14ac:dyDescent="0.25"/>
    <row r="408" hidden="1" x14ac:dyDescent="0.25"/>
    <row r="409" hidden="1" x14ac:dyDescent="0.25"/>
    <row r="410" hidden="1" x14ac:dyDescent="0.25"/>
    <row r="411" hidden="1" x14ac:dyDescent="0.25"/>
    <row r="412" hidden="1" x14ac:dyDescent="0.25"/>
    <row r="413" hidden="1" x14ac:dyDescent="0.25"/>
    <row r="414" hidden="1" x14ac:dyDescent="0.25"/>
    <row r="415" hidden="1" x14ac:dyDescent="0.25"/>
    <row r="416" hidden="1" x14ac:dyDescent="0.25"/>
    <row r="417" hidden="1" x14ac:dyDescent="0.25"/>
    <row r="418" hidden="1" x14ac:dyDescent="0.25"/>
    <row r="419" hidden="1" x14ac:dyDescent="0.25"/>
    <row r="420" hidden="1" x14ac:dyDescent="0.25"/>
    <row r="421" hidden="1" x14ac:dyDescent="0.25"/>
    <row r="422" hidden="1" x14ac:dyDescent="0.25"/>
    <row r="423" hidden="1" x14ac:dyDescent="0.25"/>
    <row r="424" hidden="1" x14ac:dyDescent="0.25"/>
    <row r="425" hidden="1" x14ac:dyDescent="0.25"/>
    <row r="426" hidden="1" x14ac:dyDescent="0.25"/>
    <row r="427" hidden="1" x14ac:dyDescent="0.25"/>
    <row r="428" hidden="1" x14ac:dyDescent="0.25"/>
    <row r="429" hidden="1" x14ac:dyDescent="0.25"/>
    <row r="430" hidden="1" x14ac:dyDescent="0.25"/>
    <row r="431" hidden="1" x14ac:dyDescent="0.25"/>
    <row r="432" hidden="1" x14ac:dyDescent="0.25"/>
    <row r="433" hidden="1" x14ac:dyDescent="0.25"/>
    <row r="434" hidden="1" x14ac:dyDescent="0.25"/>
    <row r="435" hidden="1" x14ac:dyDescent="0.25"/>
    <row r="436" hidden="1" x14ac:dyDescent="0.25"/>
    <row r="437" hidden="1" x14ac:dyDescent="0.25"/>
    <row r="438" hidden="1" x14ac:dyDescent="0.25"/>
    <row r="439" hidden="1" x14ac:dyDescent="0.25"/>
    <row r="440" hidden="1" x14ac:dyDescent="0.25"/>
    <row r="441" hidden="1" x14ac:dyDescent="0.25"/>
    <row r="442" hidden="1" x14ac:dyDescent="0.25"/>
    <row r="443" hidden="1" x14ac:dyDescent="0.25"/>
    <row r="444" hidden="1" x14ac:dyDescent="0.25"/>
    <row r="445" hidden="1" x14ac:dyDescent="0.25"/>
    <row r="446" hidden="1" x14ac:dyDescent="0.25"/>
    <row r="447" hidden="1" x14ac:dyDescent="0.25"/>
    <row r="448" hidden="1" x14ac:dyDescent="0.25"/>
    <row r="449" hidden="1" x14ac:dyDescent="0.25"/>
    <row r="450" hidden="1" x14ac:dyDescent="0.25"/>
    <row r="451" hidden="1" x14ac:dyDescent="0.25"/>
    <row r="452" hidden="1" x14ac:dyDescent="0.25"/>
    <row r="453" hidden="1" x14ac:dyDescent="0.25"/>
    <row r="454" hidden="1" x14ac:dyDescent="0.25"/>
    <row r="455" hidden="1" x14ac:dyDescent="0.25"/>
    <row r="456" hidden="1" x14ac:dyDescent="0.25"/>
    <row r="457" hidden="1" x14ac:dyDescent="0.25"/>
    <row r="458" hidden="1" x14ac:dyDescent="0.25"/>
    <row r="459" hidden="1" x14ac:dyDescent="0.25"/>
    <row r="460" hidden="1" x14ac:dyDescent="0.25"/>
    <row r="461" hidden="1" x14ac:dyDescent="0.25"/>
    <row r="462" hidden="1" x14ac:dyDescent="0.25"/>
    <row r="463" hidden="1" x14ac:dyDescent="0.25"/>
    <row r="464" hidden="1" x14ac:dyDescent="0.25"/>
    <row r="465" hidden="1" x14ac:dyDescent="0.25"/>
    <row r="466" hidden="1" x14ac:dyDescent="0.25"/>
    <row r="467" hidden="1" x14ac:dyDescent="0.25"/>
    <row r="468" hidden="1" x14ac:dyDescent="0.25"/>
    <row r="469" hidden="1" x14ac:dyDescent="0.25"/>
    <row r="470" hidden="1" x14ac:dyDescent="0.25"/>
    <row r="471" hidden="1" x14ac:dyDescent="0.25"/>
    <row r="472" hidden="1" x14ac:dyDescent="0.25"/>
    <row r="473" hidden="1" x14ac:dyDescent="0.25"/>
    <row r="474" hidden="1" x14ac:dyDescent="0.25"/>
    <row r="475" hidden="1" x14ac:dyDescent="0.25"/>
    <row r="476" hidden="1" x14ac:dyDescent="0.25"/>
    <row r="477" hidden="1" x14ac:dyDescent="0.25"/>
    <row r="478" hidden="1" x14ac:dyDescent="0.25"/>
    <row r="479" hidden="1" x14ac:dyDescent="0.25"/>
    <row r="480" hidden="1" x14ac:dyDescent="0.25"/>
    <row r="481" hidden="1" x14ac:dyDescent="0.25"/>
    <row r="482" hidden="1" x14ac:dyDescent="0.25"/>
    <row r="483" hidden="1" x14ac:dyDescent="0.25"/>
    <row r="484" hidden="1" x14ac:dyDescent="0.25"/>
    <row r="485" hidden="1" x14ac:dyDescent="0.25"/>
    <row r="486" hidden="1" x14ac:dyDescent="0.25"/>
    <row r="487" hidden="1" x14ac:dyDescent="0.25"/>
    <row r="488" hidden="1" x14ac:dyDescent="0.25"/>
    <row r="489" hidden="1" x14ac:dyDescent="0.25"/>
    <row r="490" hidden="1" x14ac:dyDescent="0.25"/>
    <row r="491" hidden="1" x14ac:dyDescent="0.25"/>
    <row r="492" hidden="1" x14ac:dyDescent="0.25"/>
    <row r="493" hidden="1" x14ac:dyDescent="0.25"/>
    <row r="494" hidden="1" x14ac:dyDescent="0.25"/>
    <row r="495" hidden="1" x14ac:dyDescent="0.25"/>
    <row r="496" hidden="1" x14ac:dyDescent="0.25"/>
    <row r="497" hidden="1" x14ac:dyDescent="0.25"/>
    <row r="498" hidden="1" x14ac:dyDescent="0.25"/>
    <row r="499" hidden="1" x14ac:dyDescent="0.25"/>
    <row r="500" hidden="1" x14ac:dyDescent="0.25"/>
    <row r="501" hidden="1" x14ac:dyDescent="0.25"/>
    <row r="502" hidden="1" x14ac:dyDescent="0.25"/>
    <row r="503" hidden="1" x14ac:dyDescent="0.25"/>
    <row r="504" hidden="1" x14ac:dyDescent="0.25"/>
    <row r="505" hidden="1" x14ac:dyDescent="0.25"/>
    <row r="506" hidden="1" x14ac:dyDescent="0.25"/>
    <row r="507" hidden="1" x14ac:dyDescent="0.25"/>
    <row r="508" hidden="1" x14ac:dyDescent="0.25"/>
    <row r="509" hidden="1" x14ac:dyDescent="0.25"/>
    <row r="510" hidden="1" x14ac:dyDescent="0.25"/>
    <row r="511" hidden="1" x14ac:dyDescent="0.25"/>
    <row r="512" hidden="1" x14ac:dyDescent="0.25"/>
    <row r="513" hidden="1" x14ac:dyDescent="0.25"/>
    <row r="514" hidden="1" x14ac:dyDescent="0.25"/>
    <row r="515" hidden="1" x14ac:dyDescent="0.25"/>
    <row r="516" hidden="1" x14ac:dyDescent="0.25"/>
    <row r="517" hidden="1" x14ac:dyDescent="0.25"/>
    <row r="518" hidden="1" x14ac:dyDescent="0.25"/>
    <row r="519" hidden="1" x14ac:dyDescent="0.25"/>
    <row r="520" hidden="1" x14ac:dyDescent="0.25"/>
    <row r="521" hidden="1" x14ac:dyDescent="0.25"/>
    <row r="522" hidden="1" x14ac:dyDescent="0.25"/>
    <row r="523" hidden="1" x14ac:dyDescent="0.25"/>
    <row r="524" hidden="1" x14ac:dyDescent="0.25"/>
    <row r="525" hidden="1" x14ac:dyDescent="0.25"/>
    <row r="526" hidden="1" x14ac:dyDescent="0.25"/>
    <row r="527" hidden="1" x14ac:dyDescent="0.25"/>
    <row r="528" hidden="1" x14ac:dyDescent="0.25"/>
    <row r="529" hidden="1" x14ac:dyDescent="0.25"/>
    <row r="530" hidden="1" x14ac:dyDescent="0.25"/>
    <row r="531" hidden="1" x14ac:dyDescent="0.25"/>
    <row r="532" hidden="1" x14ac:dyDescent="0.25"/>
    <row r="533" hidden="1" x14ac:dyDescent="0.25"/>
    <row r="534" hidden="1" x14ac:dyDescent="0.25"/>
    <row r="535" hidden="1" x14ac:dyDescent="0.25"/>
    <row r="536" hidden="1" x14ac:dyDescent="0.25"/>
    <row r="537" hidden="1" x14ac:dyDescent="0.25"/>
    <row r="538" hidden="1" x14ac:dyDescent="0.25"/>
    <row r="539" hidden="1" x14ac:dyDescent="0.25"/>
    <row r="540" hidden="1" x14ac:dyDescent="0.25"/>
    <row r="541" hidden="1" x14ac:dyDescent="0.25"/>
    <row r="542" hidden="1" x14ac:dyDescent="0.25"/>
    <row r="543" hidden="1" x14ac:dyDescent="0.25"/>
    <row r="544" hidden="1" x14ac:dyDescent="0.25"/>
    <row r="545" hidden="1" x14ac:dyDescent="0.25"/>
    <row r="546" hidden="1" x14ac:dyDescent="0.25"/>
    <row r="547" hidden="1" x14ac:dyDescent="0.25"/>
    <row r="548" hidden="1" x14ac:dyDescent="0.25"/>
    <row r="549" hidden="1" x14ac:dyDescent="0.25"/>
    <row r="550" hidden="1" x14ac:dyDescent="0.25"/>
    <row r="551" hidden="1" x14ac:dyDescent="0.25"/>
    <row r="552" hidden="1" x14ac:dyDescent="0.25"/>
    <row r="553" hidden="1" x14ac:dyDescent="0.25"/>
    <row r="554" hidden="1" x14ac:dyDescent="0.25"/>
    <row r="555" hidden="1" x14ac:dyDescent="0.25"/>
    <row r="556" hidden="1" x14ac:dyDescent="0.25"/>
    <row r="557" hidden="1" x14ac:dyDescent="0.25"/>
    <row r="558" hidden="1" x14ac:dyDescent="0.25"/>
    <row r="559" hidden="1" x14ac:dyDescent="0.25"/>
    <row r="560" hidden="1" x14ac:dyDescent="0.25"/>
    <row r="561" hidden="1" x14ac:dyDescent="0.25"/>
    <row r="562" hidden="1" x14ac:dyDescent="0.25"/>
    <row r="563" hidden="1" x14ac:dyDescent="0.25"/>
    <row r="564" hidden="1" x14ac:dyDescent="0.25"/>
    <row r="565" hidden="1" x14ac:dyDescent="0.25"/>
    <row r="566" hidden="1" x14ac:dyDescent="0.25"/>
    <row r="567" hidden="1" x14ac:dyDescent="0.25"/>
    <row r="568" hidden="1" x14ac:dyDescent="0.25"/>
    <row r="569" hidden="1" x14ac:dyDescent="0.25"/>
    <row r="570" hidden="1" x14ac:dyDescent="0.25"/>
    <row r="571" hidden="1" x14ac:dyDescent="0.25"/>
    <row r="572" hidden="1" x14ac:dyDescent="0.25"/>
    <row r="573" hidden="1" x14ac:dyDescent="0.25"/>
    <row r="574" hidden="1" x14ac:dyDescent="0.25"/>
    <row r="575" hidden="1" x14ac:dyDescent="0.25"/>
    <row r="576" hidden="1" x14ac:dyDescent="0.25"/>
    <row r="577" hidden="1" x14ac:dyDescent="0.25"/>
    <row r="578" hidden="1" x14ac:dyDescent="0.25"/>
    <row r="579" hidden="1" x14ac:dyDescent="0.25"/>
    <row r="580" hidden="1" x14ac:dyDescent="0.25"/>
    <row r="581" hidden="1" x14ac:dyDescent="0.25"/>
    <row r="582" hidden="1" x14ac:dyDescent="0.25"/>
    <row r="583" hidden="1" x14ac:dyDescent="0.25"/>
    <row r="584" hidden="1" x14ac:dyDescent="0.25"/>
    <row r="585" hidden="1" x14ac:dyDescent="0.25"/>
    <row r="586" hidden="1" x14ac:dyDescent="0.25"/>
    <row r="587" hidden="1" x14ac:dyDescent="0.25"/>
    <row r="588" hidden="1" x14ac:dyDescent="0.25"/>
    <row r="589" hidden="1" x14ac:dyDescent="0.25"/>
    <row r="590" hidden="1" x14ac:dyDescent="0.25"/>
    <row r="591" hidden="1" x14ac:dyDescent="0.25"/>
    <row r="592" hidden="1" x14ac:dyDescent="0.25"/>
    <row r="593" hidden="1" x14ac:dyDescent="0.25"/>
    <row r="594" hidden="1" x14ac:dyDescent="0.25"/>
    <row r="595" hidden="1" x14ac:dyDescent="0.25"/>
    <row r="596" hidden="1" x14ac:dyDescent="0.25"/>
    <row r="597" hidden="1" x14ac:dyDescent="0.25"/>
    <row r="598" hidden="1" x14ac:dyDescent="0.25"/>
    <row r="599" hidden="1" x14ac:dyDescent="0.25"/>
    <row r="600" hidden="1" x14ac:dyDescent="0.25"/>
    <row r="601" hidden="1" x14ac:dyDescent="0.25"/>
    <row r="602" hidden="1" x14ac:dyDescent="0.25"/>
    <row r="603" hidden="1" x14ac:dyDescent="0.25"/>
    <row r="604" hidden="1" x14ac:dyDescent="0.25"/>
    <row r="605" hidden="1" x14ac:dyDescent="0.25"/>
    <row r="606" hidden="1" x14ac:dyDescent="0.25"/>
    <row r="607" hidden="1" x14ac:dyDescent="0.25"/>
    <row r="608" hidden="1" x14ac:dyDescent="0.25"/>
    <row r="609" hidden="1" x14ac:dyDescent="0.25"/>
    <row r="610" hidden="1" x14ac:dyDescent="0.25"/>
    <row r="611" hidden="1" x14ac:dyDescent="0.25"/>
    <row r="612" hidden="1" x14ac:dyDescent="0.25"/>
    <row r="613" hidden="1" x14ac:dyDescent="0.25"/>
    <row r="614" hidden="1" x14ac:dyDescent="0.25"/>
    <row r="615" hidden="1" x14ac:dyDescent="0.25"/>
    <row r="616" hidden="1" x14ac:dyDescent="0.25"/>
    <row r="617" hidden="1" x14ac:dyDescent="0.25"/>
    <row r="618" hidden="1" x14ac:dyDescent="0.25"/>
    <row r="619" hidden="1" x14ac:dyDescent="0.25"/>
    <row r="620" hidden="1" x14ac:dyDescent="0.25"/>
    <row r="621" hidden="1" x14ac:dyDescent="0.25"/>
    <row r="622" hidden="1" x14ac:dyDescent="0.25"/>
    <row r="623" hidden="1" x14ac:dyDescent="0.25"/>
    <row r="624" hidden="1" x14ac:dyDescent="0.25"/>
    <row r="625" hidden="1" x14ac:dyDescent="0.25"/>
    <row r="626" hidden="1" x14ac:dyDescent="0.25"/>
    <row r="627" hidden="1" x14ac:dyDescent="0.25"/>
    <row r="628" hidden="1" x14ac:dyDescent="0.25"/>
    <row r="629" hidden="1" x14ac:dyDescent="0.25"/>
    <row r="630" hidden="1" x14ac:dyDescent="0.25"/>
    <row r="631" hidden="1" x14ac:dyDescent="0.25"/>
    <row r="632" hidden="1" x14ac:dyDescent="0.25"/>
    <row r="633" hidden="1" x14ac:dyDescent="0.25"/>
    <row r="634" hidden="1" x14ac:dyDescent="0.25"/>
    <row r="635" hidden="1" x14ac:dyDescent="0.25"/>
    <row r="636" hidden="1" x14ac:dyDescent="0.25"/>
    <row r="637" hidden="1" x14ac:dyDescent="0.25"/>
    <row r="638" hidden="1" x14ac:dyDescent="0.25"/>
    <row r="639" hidden="1" x14ac:dyDescent="0.25"/>
    <row r="640" hidden="1" x14ac:dyDescent="0.25"/>
    <row r="641" hidden="1" x14ac:dyDescent="0.25"/>
    <row r="642" hidden="1" x14ac:dyDescent="0.25"/>
    <row r="643" hidden="1" x14ac:dyDescent="0.25"/>
    <row r="644" hidden="1" x14ac:dyDescent="0.25"/>
    <row r="645" hidden="1" x14ac:dyDescent="0.25"/>
    <row r="646" hidden="1" x14ac:dyDescent="0.25"/>
    <row r="647" hidden="1" x14ac:dyDescent="0.25"/>
    <row r="648" hidden="1" x14ac:dyDescent="0.25"/>
    <row r="649" hidden="1" x14ac:dyDescent="0.25"/>
    <row r="650" hidden="1" x14ac:dyDescent="0.25"/>
    <row r="651" hidden="1" x14ac:dyDescent="0.25"/>
    <row r="652" hidden="1" x14ac:dyDescent="0.25"/>
    <row r="653" hidden="1" x14ac:dyDescent="0.25"/>
    <row r="654" hidden="1" x14ac:dyDescent="0.25"/>
    <row r="655" hidden="1" x14ac:dyDescent="0.25"/>
    <row r="656" hidden="1" x14ac:dyDescent="0.25"/>
    <row r="657" hidden="1" x14ac:dyDescent="0.25"/>
    <row r="658" hidden="1" x14ac:dyDescent="0.25"/>
    <row r="659" hidden="1" x14ac:dyDescent="0.25"/>
    <row r="660" hidden="1" x14ac:dyDescent="0.25"/>
    <row r="661" hidden="1" x14ac:dyDescent="0.25"/>
    <row r="662" hidden="1" x14ac:dyDescent="0.25"/>
    <row r="663" hidden="1" x14ac:dyDescent="0.25"/>
    <row r="664" hidden="1" x14ac:dyDescent="0.25"/>
    <row r="665" hidden="1" x14ac:dyDescent="0.25"/>
    <row r="666" hidden="1" x14ac:dyDescent="0.25"/>
    <row r="667" hidden="1" x14ac:dyDescent="0.25"/>
    <row r="668" hidden="1" x14ac:dyDescent="0.25"/>
    <row r="669" hidden="1" x14ac:dyDescent="0.25"/>
    <row r="670" hidden="1" x14ac:dyDescent="0.25"/>
    <row r="671" hidden="1" x14ac:dyDescent="0.25"/>
    <row r="672" hidden="1" x14ac:dyDescent="0.25"/>
    <row r="673" hidden="1" x14ac:dyDescent="0.25"/>
    <row r="674" hidden="1" x14ac:dyDescent="0.25"/>
    <row r="675" hidden="1" x14ac:dyDescent="0.25"/>
    <row r="676" hidden="1" x14ac:dyDescent="0.25"/>
    <row r="677" hidden="1" x14ac:dyDescent="0.25"/>
    <row r="678" hidden="1" x14ac:dyDescent="0.25"/>
    <row r="679" hidden="1" x14ac:dyDescent="0.25"/>
    <row r="680" hidden="1" x14ac:dyDescent="0.25"/>
    <row r="681" hidden="1" x14ac:dyDescent="0.25"/>
    <row r="682" hidden="1" x14ac:dyDescent="0.25"/>
    <row r="683" hidden="1" x14ac:dyDescent="0.25"/>
    <row r="684" hidden="1" x14ac:dyDescent="0.25"/>
    <row r="685" hidden="1" x14ac:dyDescent="0.25"/>
    <row r="686" hidden="1" x14ac:dyDescent="0.25"/>
    <row r="687" hidden="1" x14ac:dyDescent="0.25"/>
    <row r="688" hidden="1" x14ac:dyDescent="0.25"/>
    <row r="689" hidden="1" x14ac:dyDescent="0.25"/>
    <row r="690" hidden="1" x14ac:dyDescent="0.25"/>
    <row r="691" hidden="1" x14ac:dyDescent="0.25"/>
    <row r="692" hidden="1" x14ac:dyDescent="0.25"/>
    <row r="693" hidden="1" x14ac:dyDescent="0.25"/>
    <row r="694" hidden="1" x14ac:dyDescent="0.25"/>
    <row r="695" hidden="1" x14ac:dyDescent="0.25"/>
    <row r="696" hidden="1" x14ac:dyDescent="0.25"/>
    <row r="697" hidden="1" x14ac:dyDescent="0.25"/>
    <row r="698" hidden="1" x14ac:dyDescent="0.25"/>
    <row r="699" hidden="1" x14ac:dyDescent="0.25"/>
    <row r="700" hidden="1" x14ac:dyDescent="0.25"/>
    <row r="701" hidden="1" x14ac:dyDescent="0.25"/>
    <row r="702" hidden="1" x14ac:dyDescent="0.25"/>
    <row r="703" hidden="1" x14ac:dyDescent="0.25"/>
    <row r="704" hidden="1" x14ac:dyDescent="0.25"/>
    <row r="705" hidden="1" x14ac:dyDescent="0.25"/>
    <row r="706" hidden="1" x14ac:dyDescent="0.25"/>
    <row r="707" hidden="1" x14ac:dyDescent="0.25"/>
    <row r="708" hidden="1" x14ac:dyDescent="0.25"/>
    <row r="709" hidden="1" x14ac:dyDescent="0.25"/>
    <row r="710" hidden="1" x14ac:dyDescent="0.25"/>
    <row r="711" hidden="1" x14ac:dyDescent="0.25"/>
    <row r="712" hidden="1" x14ac:dyDescent="0.25"/>
    <row r="713" hidden="1" x14ac:dyDescent="0.25"/>
    <row r="714" hidden="1" x14ac:dyDescent="0.25"/>
    <row r="715" hidden="1" x14ac:dyDescent="0.25"/>
    <row r="716" hidden="1" x14ac:dyDescent="0.25"/>
    <row r="717" hidden="1" x14ac:dyDescent="0.25"/>
    <row r="718" hidden="1" x14ac:dyDescent="0.25"/>
    <row r="719" hidden="1" x14ac:dyDescent="0.25"/>
    <row r="720" hidden="1" x14ac:dyDescent="0.25"/>
    <row r="721" hidden="1" x14ac:dyDescent="0.25"/>
    <row r="722" hidden="1" x14ac:dyDescent="0.25"/>
    <row r="723" hidden="1" x14ac:dyDescent="0.25"/>
    <row r="724" hidden="1" x14ac:dyDescent="0.25"/>
    <row r="725" hidden="1" x14ac:dyDescent="0.25"/>
    <row r="726" hidden="1" x14ac:dyDescent="0.25"/>
    <row r="727" hidden="1" x14ac:dyDescent="0.25"/>
    <row r="728" hidden="1" x14ac:dyDescent="0.25"/>
    <row r="729" hidden="1" x14ac:dyDescent="0.25"/>
    <row r="730" hidden="1" x14ac:dyDescent="0.25"/>
    <row r="731" hidden="1" x14ac:dyDescent="0.25"/>
    <row r="732" hidden="1" x14ac:dyDescent="0.25"/>
    <row r="733" hidden="1" x14ac:dyDescent="0.25"/>
    <row r="734" hidden="1" x14ac:dyDescent="0.25"/>
    <row r="735" hidden="1" x14ac:dyDescent="0.25"/>
    <row r="736" hidden="1" x14ac:dyDescent="0.25"/>
    <row r="737" hidden="1" x14ac:dyDescent="0.25"/>
    <row r="738" hidden="1" x14ac:dyDescent="0.25"/>
    <row r="739" hidden="1" x14ac:dyDescent="0.25"/>
    <row r="740" hidden="1" x14ac:dyDescent="0.25"/>
    <row r="741" hidden="1" x14ac:dyDescent="0.25"/>
    <row r="742" hidden="1" x14ac:dyDescent="0.25"/>
    <row r="743" hidden="1" x14ac:dyDescent="0.25"/>
    <row r="744" hidden="1" x14ac:dyDescent="0.25"/>
    <row r="745" hidden="1" x14ac:dyDescent="0.25"/>
    <row r="746" hidden="1" x14ac:dyDescent="0.25"/>
    <row r="747" hidden="1" x14ac:dyDescent="0.25"/>
    <row r="748" hidden="1" x14ac:dyDescent="0.25"/>
    <row r="749" hidden="1" x14ac:dyDescent="0.25"/>
    <row r="750" hidden="1" x14ac:dyDescent="0.25"/>
    <row r="751" hidden="1" x14ac:dyDescent="0.25"/>
    <row r="752" hidden="1" x14ac:dyDescent="0.25"/>
    <row r="753" hidden="1" x14ac:dyDescent="0.25"/>
    <row r="754" hidden="1" x14ac:dyDescent="0.25"/>
    <row r="755" hidden="1" x14ac:dyDescent="0.25"/>
    <row r="756" hidden="1" x14ac:dyDescent="0.25"/>
    <row r="757" hidden="1" x14ac:dyDescent="0.25"/>
    <row r="758" hidden="1" x14ac:dyDescent="0.25"/>
    <row r="759" hidden="1" x14ac:dyDescent="0.25"/>
    <row r="760" hidden="1" x14ac:dyDescent="0.25"/>
    <row r="761" hidden="1" x14ac:dyDescent="0.25"/>
    <row r="762" hidden="1" x14ac:dyDescent="0.25"/>
    <row r="763" hidden="1" x14ac:dyDescent="0.25"/>
    <row r="764" hidden="1" x14ac:dyDescent="0.25"/>
    <row r="765" hidden="1" x14ac:dyDescent="0.25"/>
    <row r="766" hidden="1" x14ac:dyDescent="0.25"/>
    <row r="767" hidden="1" x14ac:dyDescent="0.25"/>
    <row r="768" hidden="1" x14ac:dyDescent="0.25"/>
    <row r="769" hidden="1" x14ac:dyDescent="0.25"/>
    <row r="770" hidden="1" x14ac:dyDescent="0.25"/>
    <row r="771" hidden="1" x14ac:dyDescent="0.25"/>
    <row r="772" hidden="1" x14ac:dyDescent="0.25"/>
    <row r="773" hidden="1" x14ac:dyDescent="0.25"/>
    <row r="774" hidden="1" x14ac:dyDescent="0.25"/>
    <row r="775" hidden="1" x14ac:dyDescent="0.25"/>
    <row r="776" hidden="1" x14ac:dyDescent="0.25"/>
    <row r="777" hidden="1" x14ac:dyDescent="0.25"/>
    <row r="778" hidden="1" x14ac:dyDescent="0.25"/>
    <row r="779" hidden="1" x14ac:dyDescent="0.25"/>
    <row r="780" hidden="1" x14ac:dyDescent="0.25"/>
    <row r="781" hidden="1" x14ac:dyDescent="0.25"/>
    <row r="782" hidden="1" x14ac:dyDescent="0.25"/>
    <row r="783" hidden="1" x14ac:dyDescent="0.25"/>
    <row r="784" hidden="1" x14ac:dyDescent="0.25"/>
    <row r="785" hidden="1" x14ac:dyDescent="0.25"/>
    <row r="786" hidden="1" x14ac:dyDescent="0.25"/>
    <row r="787" hidden="1" x14ac:dyDescent="0.25"/>
    <row r="788" hidden="1" x14ac:dyDescent="0.25"/>
    <row r="789" hidden="1" x14ac:dyDescent="0.25"/>
    <row r="790" hidden="1" x14ac:dyDescent="0.25"/>
    <row r="791" hidden="1" x14ac:dyDescent="0.25"/>
    <row r="792" hidden="1" x14ac:dyDescent="0.25"/>
    <row r="793" hidden="1" x14ac:dyDescent="0.25"/>
    <row r="794" hidden="1" x14ac:dyDescent="0.25"/>
    <row r="795" hidden="1" x14ac:dyDescent="0.25"/>
    <row r="796" hidden="1" x14ac:dyDescent="0.25"/>
    <row r="797" hidden="1" x14ac:dyDescent="0.25"/>
    <row r="798" hidden="1" x14ac:dyDescent="0.25"/>
    <row r="799" hidden="1" x14ac:dyDescent="0.25"/>
    <row r="800" hidden="1" x14ac:dyDescent="0.25"/>
    <row r="801" hidden="1" x14ac:dyDescent="0.25"/>
    <row r="802" hidden="1" x14ac:dyDescent="0.25"/>
    <row r="803" hidden="1" x14ac:dyDescent="0.25"/>
    <row r="804" hidden="1" x14ac:dyDescent="0.25"/>
    <row r="805" hidden="1" x14ac:dyDescent="0.25"/>
    <row r="806" hidden="1" x14ac:dyDescent="0.25"/>
    <row r="807" hidden="1" x14ac:dyDescent="0.25"/>
    <row r="808" hidden="1" x14ac:dyDescent="0.25"/>
    <row r="809" hidden="1" x14ac:dyDescent="0.25"/>
    <row r="810" hidden="1" x14ac:dyDescent="0.25"/>
    <row r="811" hidden="1" x14ac:dyDescent="0.25"/>
    <row r="812" hidden="1" x14ac:dyDescent="0.25"/>
    <row r="813" hidden="1" x14ac:dyDescent="0.25"/>
    <row r="814" hidden="1" x14ac:dyDescent="0.25"/>
    <row r="815" hidden="1" x14ac:dyDescent="0.25"/>
    <row r="816" hidden="1" x14ac:dyDescent="0.25"/>
    <row r="817" hidden="1" x14ac:dyDescent="0.25"/>
    <row r="818" hidden="1" x14ac:dyDescent="0.25"/>
    <row r="819" hidden="1" x14ac:dyDescent="0.25"/>
    <row r="820" hidden="1" x14ac:dyDescent="0.25"/>
    <row r="821" hidden="1" x14ac:dyDescent="0.25"/>
    <row r="822" hidden="1" x14ac:dyDescent="0.25"/>
    <row r="823" hidden="1" x14ac:dyDescent="0.25"/>
    <row r="824" hidden="1" x14ac:dyDescent="0.25"/>
    <row r="825" hidden="1" x14ac:dyDescent="0.25"/>
    <row r="826" hidden="1" x14ac:dyDescent="0.25"/>
    <row r="827" hidden="1" x14ac:dyDescent="0.25"/>
    <row r="828" hidden="1" x14ac:dyDescent="0.25"/>
    <row r="829" hidden="1" x14ac:dyDescent="0.25"/>
    <row r="830" hidden="1" x14ac:dyDescent="0.25"/>
    <row r="831" hidden="1" x14ac:dyDescent="0.25"/>
    <row r="832" hidden="1" x14ac:dyDescent="0.25"/>
    <row r="833" hidden="1" x14ac:dyDescent="0.25"/>
    <row r="834" hidden="1" x14ac:dyDescent="0.25"/>
    <row r="835" hidden="1" x14ac:dyDescent="0.25"/>
    <row r="836" hidden="1" x14ac:dyDescent="0.25"/>
    <row r="837" hidden="1" x14ac:dyDescent="0.25"/>
    <row r="838" hidden="1" x14ac:dyDescent="0.25"/>
    <row r="839" hidden="1" x14ac:dyDescent="0.25"/>
    <row r="840" hidden="1" x14ac:dyDescent="0.25"/>
    <row r="841" hidden="1" x14ac:dyDescent="0.25"/>
    <row r="842" hidden="1" x14ac:dyDescent="0.25"/>
    <row r="843" hidden="1" x14ac:dyDescent="0.25"/>
    <row r="844" hidden="1" x14ac:dyDescent="0.25"/>
    <row r="845" hidden="1" x14ac:dyDescent="0.25"/>
    <row r="846" hidden="1" x14ac:dyDescent="0.25"/>
    <row r="847" hidden="1" x14ac:dyDescent="0.25"/>
    <row r="848" hidden="1" x14ac:dyDescent="0.25"/>
    <row r="849" hidden="1" x14ac:dyDescent="0.25"/>
    <row r="850" hidden="1" x14ac:dyDescent="0.25"/>
    <row r="851" hidden="1" x14ac:dyDescent="0.25"/>
    <row r="852" hidden="1" x14ac:dyDescent="0.25"/>
    <row r="853" hidden="1" x14ac:dyDescent="0.25"/>
    <row r="854" hidden="1" x14ac:dyDescent="0.25"/>
    <row r="855" hidden="1" x14ac:dyDescent="0.25"/>
    <row r="856" hidden="1" x14ac:dyDescent="0.25"/>
    <row r="857" hidden="1" x14ac:dyDescent="0.25"/>
    <row r="858" hidden="1" x14ac:dyDescent="0.25"/>
    <row r="859" hidden="1" x14ac:dyDescent="0.25"/>
    <row r="860" hidden="1" x14ac:dyDescent="0.25"/>
    <row r="861" hidden="1" x14ac:dyDescent="0.25"/>
    <row r="862" hidden="1" x14ac:dyDescent="0.25"/>
    <row r="863" hidden="1" x14ac:dyDescent="0.25"/>
    <row r="864" hidden="1" x14ac:dyDescent="0.25"/>
    <row r="865" hidden="1" x14ac:dyDescent="0.25"/>
    <row r="866" hidden="1" x14ac:dyDescent="0.25"/>
    <row r="867" hidden="1" x14ac:dyDescent="0.25"/>
    <row r="868" hidden="1" x14ac:dyDescent="0.25"/>
    <row r="869" hidden="1" x14ac:dyDescent="0.25"/>
    <row r="870" hidden="1" x14ac:dyDescent="0.25"/>
    <row r="871" hidden="1" x14ac:dyDescent="0.25"/>
    <row r="872" hidden="1" x14ac:dyDescent="0.25"/>
    <row r="873" hidden="1" x14ac:dyDescent="0.25"/>
    <row r="874" hidden="1" x14ac:dyDescent="0.25"/>
    <row r="875" hidden="1" x14ac:dyDescent="0.25"/>
    <row r="876" hidden="1" x14ac:dyDescent="0.25"/>
    <row r="877" hidden="1" x14ac:dyDescent="0.25"/>
    <row r="878" hidden="1" x14ac:dyDescent="0.25"/>
    <row r="879" hidden="1" x14ac:dyDescent="0.25"/>
    <row r="880" hidden="1" x14ac:dyDescent="0.25"/>
    <row r="881" hidden="1" x14ac:dyDescent="0.25"/>
    <row r="882" hidden="1" x14ac:dyDescent="0.25"/>
    <row r="883" hidden="1" x14ac:dyDescent="0.25"/>
    <row r="884" hidden="1" x14ac:dyDescent="0.25"/>
    <row r="885" hidden="1" x14ac:dyDescent="0.25"/>
    <row r="886" hidden="1" x14ac:dyDescent="0.25"/>
    <row r="887" hidden="1" x14ac:dyDescent="0.25"/>
    <row r="888" hidden="1" x14ac:dyDescent="0.25"/>
    <row r="889" hidden="1" x14ac:dyDescent="0.25"/>
    <row r="890" hidden="1" x14ac:dyDescent="0.25"/>
    <row r="891" hidden="1" x14ac:dyDescent="0.25"/>
    <row r="892" hidden="1" x14ac:dyDescent="0.25"/>
    <row r="893" hidden="1" x14ac:dyDescent="0.25"/>
    <row r="894" hidden="1" x14ac:dyDescent="0.25"/>
    <row r="895" hidden="1" x14ac:dyDescent="0.25"/>
    <row r="896" hidden="1" x14ac:dyDescent="0.25"/>
    <row r="897" hidden="1" x14ac:dyDescent="0.25"/>
    <row r="898" hidden="1" x14ac:dyDescent="0.25"/>
    <row r="899" hidden="1" x14ac:dyDescent="0.25"/>
    <row r="900" hidden="1" x14ac:dyDescent="0.25"/>
    <row r="901" hidden="1" x14ac:dyDescent="0.25"/>
    <row r="902" hidden="1" x14ac:dyDescent="0.25"/>
    <row r="903" hidden="1" x14ac:dyDescent="0.25"/>
    <row r="904" hidden="1" x14ac:dyDescent="0.25"/>
    <row r="905" hidden="1" x14ac:dyDescent="0.25"/>
    <row r="906" hidden="1" x14ac:dyDescent="0.25"/>
    <row r="907" hidden="1" x14ac:dyDescent="0.25"/>
    <row r="908" hidden="1" x14ac:dyDescent="0.25"/>
    <row r="909" hidden="1" x14ac:dyDescent="0.25"/>
    <row r="910" hidden="1" x14ac:dyDescent="0.25"/>
    <row r="911" hidden="1" x14ac:dyDescent="0.25"/>
    <row r="912" hidden="1" x14ac:dyDescent="0.25"/>
    <row r="913" hidden="1" x14ac:dyDescent="0.25"/>
    <row r="914" hidden="1" x14ac:dyDescent="0.25"/>
    <row r="915" hidden="1" x14ac:dyDescent="0.25"/>
    <row r="916" hidden="1" x14ac:dyDescent="0.25"/>
    <row r="917" hidden="1" x14ac:dyDescent="0.25"/>
    <row r="918" hidden="1" x14ac:dyDescent="0.25"/>
    <row r="919" hidden="1" x14ac:dyDescent="0.25"/>
    <row r="920" hidden="1" x14ac:dyDescent="0.25"/>
    <row r="921" hidden="1" x14ac:dyDescent="0.25"/>
    <row r="922" hidden="1" x14ac:dyDescent="0.25"/>
    <row r="923" hidden="1" x14ac:dyDescent="0.25"/>
    <row r="924" hidden="1" x14ac:dyDescent="0.25"/>
    <row r="925" hidden="1" x14ac:dyDescent="0.25"/>
    <row r="926" hidden="1" x14ac:dyDescent="0.25"/>
    <row r="927" hidden="1" x14ac:dyDescent="0.25"/>
    <row r="928" hidden="1" x14ac:dyDescent="0.25"/>
    <row r="929" hidden="1" x14ac:dyDescent="0.25"/>
    <row r="930" hidden="1" x14ac:dyDescent="0.25"/>
    <row r="931" hidden="1" x14ac:dyDescent="0.25"/>
    <row r="932" hidden="1" x14ac:dyDescent="0.25"/>
    <row r="933" hidden="1" x14ac:dyDescent="0.25"/>
    <row r="934" hidden="1" x14ac:dyDescent="0.25"/>
    <row r="935" hidden="1" x14ac:dyDescent="0.25"/>
    <row r="936" hidden="1" x14ac:dyDescent="0.25"/>
    <row r="937" hidden="1" x14ac:dyDescent="0.25"/>
    <row r="938" hidden="1" x14ac:dyDescent="0.25"/>
    <row r="939" hidden="1" x14ac:dyDescent="0.25"/>
    <row r="940" hidden="1" x14ac:dyDescent="0.25"/>
    <row r="941" hidden="1" x14ac:dyDescent="0.25"/>
    <row r="942" hidden="1" x14ac:dyDescent="0.25"/>
    <row r="943" hidden="1" x14ac:dyDescent="0.25"/>
    <row r="944" hidden="1" x14ac:dyDescent="0.25"/>
    <row r="945" hidden="1" x14ac:dyDescent="0.25"/>
    <row r="946" hidden="1" x14ac:dyDescent="0.25"/>
    <row r="947" hidden="1" x14ac:dyDescent="0.25"/>
    <row r="948" hidden="1" x14ac:dyDescent="0.25"/>
    <row r="949" hidden="1" x14ac:dyDescent="0.25"/>
    <row r="950" hidden="1" x14ac:dyDescent="0.25"/>
    <row r="951" hidden="1" x14ac:dyDescent="0.25"/>
    <row r="952" hidden="1" x14ac:dyDescent="0.25"/>
    <row r="953" hidden="1" x14ac:dyDescent="0.25"/>
    <row r="954" hidden="1" x14ac:dyDescent="0.25"/>
    <row r="955" hidden="1" x14ac:dyDescent="0.25"/>
    <row r="956" hidden="1" x14ac:dyDescent="0.25"/>
    <row r="957" hidden="1" x14ac:dyDescent="0.25"/>
    <row r="958" hidden="1" x14ac:dyDescent="0.25"/>
    <row r="959" hidden="1" x14ac:dyDescent="0.25"/>
    <row r="960" hidden="1" x14ac:dyDescent="0.25"/>
    <row r="961" hidden="1" x14ac:dyDescent="0.25"/>
    <row r="962" hidden="1" x14ac:dyDescent="0.25"/>
    <row r="963" hidden="1" x14ac:dyDescent="0.25"/>
    <row r="964" hidden="1" x14ac:dyDescent="0.25"/>
    <row r="965" hidden="1" x14ac:dyDescent="0.25"/>
    <row r="966" hidden="1" x14ac:dyDescent="0.25"/>
    <row r="967" hidden="1" x14ac:dyDescent="0.25"/>
    <row r="968" hidden="1" x14ac:dyDescent="0.25"/>
    <row r="969" hidden="1" x14ac:dyDescent="0.25"/>
    <row r="970" hidden="1" x14ac:dyDescent="0.25"/>
    <row r="971" hidden="1" x14ac:dyDescent="0.25"/>
    <row r="972" hidden="1" x14ac:dyDescent="0.25"/>
    <row r="973" hidden="1" x14ac:dyDescent="0.25"/>
    <row r="974" hidden="1" x14ac:dyDescent="0.25"/>
    <row r="975" hidden="1" x14ac:dyDescent="0.25"/>
    <row r="976" hidden="1" x14ac:dyDescent="0.25"/>
    <row r="977" hidden="1" x14ac:dyDescent="0.25"/>
    <row r="978" hidden="1" x14ac:dyDescent="0.25"/>
    <row r="979" hidden="1" x14ac:dyDescent="0.25"/>
    <row r="980" hidden="1" x14ac:dyDescent="0.25"/>
    <row r="981" hidden="1" x14ac:dyDescent="0.25"/>
    <row r="982" hidden="1" x14ac:dyDescent="0.25"/>
    <row r="983" hidden="1" x14ac:dyDescent="0.25"/>
    <row r="984" hidden="1" x14ac:dyDescent="0.25"/>
    <row r="985" hidden="1" x14ac:dyDescent="0.25"/>
    <row r="986" hidden="1" x14ac:dyDescent="0.25"/>
    <row r="987" hidden="1" x14ac:dyDescent="0.25"/>
    <row r="988" hidden="1" x14ac:dyDescent="0.25"/>
    <row r="989" hidden="1" x14ac:dyDescent="0.25"/>
    <row r="990" hidden="1" x14ac:dyDescent="0.25"/>
    <row r="991" hidden="1" x14ac:dyDescent="0.25"/>
    <row r="992" hidden="1" x14ac:dyDescent="0.25"/>
    <row r="993" hidden="1" x14ac:dyDescent="0.25"/>
    <row r="994" hidden="1" x14ac:dyDescent="0.25"/>
    <row r="995" hidden="1" x14ac:dyDescent="0.25"/>
    <row r="996" hidden="1" x14ac:dyDescent="0.25"/>
    <row r="997" hidden="1" x14ac:dyDescent="0.25"/>
    <row r="998" hidden="1" x14ac:dyDescent="0.25"/>
    <row r="999" hidden="1" x14ac:dyDescent="0.25"/>
    <row r="1000" hidden="1" x14ac:dyDescent="0.25"/>
    <row r="1001" hidden="1" x14ac:dyDescent="0.25"/>
    <row r="1002" hidden="1" x14ac:dyDescent="0.25"/>
    <row r="1003" hidden="1" x14ac:dyDescent="0.25"/>
    <row r="1004" hidden="1" x14ac:dyDescent="0.25"/>
    <row r="1005" hidden="1" x14ac:dyDescent="0.25"/>
    <row r="1006" hidden="1" x14ac:dyDescent="0.25"/>
    <row r="1007" hidden="1" x14ac:dyDescent="0.25"/>
    <row r="1008" hidden="1" x14ac:dyDescent="0.25"/>
    <row r="1009" hidden="1" x14ac:dyDescent="0.25"/>
    <row r="1010" hidden="1" x14ac:dyDescent="0.25"/>
    <row r="1011" hidden="1" x14ac:dyDescent="0.25"/>
    <row r="1012" hidden="1" x14ac:dyDescent="0.25"/>
    <row r="1013" hidden="1" x14ac:dyDescent="0.25"/>
    <row r="1014" hidden="1" x14ac:dyDescent="0.25"/>
    <row r="1015" hidden="1" x14ac:dyDescent="0.25"/>
    <row r="1016" hidden="1" x14ac:dyDescent="0.25"/>
    <row r="1017" hidden="1" x14ac:dyDescent="0.25"/>
    <row r="1018" hidden="1" x14ac:dyDescent="0.25"/>
    <row r="1019" hidden="1" x14ac:dyDescent="0.25"/>
    <row r="1020" hidden="1" x14ac:dyDescent="0.25"/>
    <row r="1021" hidden="1" x14ac:dyDescent="0.25"/>
    <row r="1022" hidden="1" x14ac:dyDescent="0.25"/>
    <row r="1023" hidden="1" x14ac:dyDescent="0.25"/>
    <row r="1024" hidden="1" x14ac:dyDescent="0.25"/>
    <row r="1025" hidden="1" x14ac:dyDescent="0.25"/>
    <row r="1026" hidden="1" x14ac:dyDescent="0.25"/>
    <row r="1027" hidden="1" x14ac:dyDescent="0.25"/>
    <row r="1028" hidden="1" x14ac:dyDescent="0.25"/>
    <row r="1029" hidden="1" x14ac:dyDescent="0.25"/>
    <row r="1030" hidden="1" x14ac:dyDescent="0.25"/>
    <row r="1031" hidden="1" x14ac:dyDescent="0.25"/>
    <row r="1032" hidden="1" x14ac:dyDescent="0.25"/>
    <row r="1033" hidden="1" x14ac:dyDescent="0.25"/>
    <row r="1034" hidden="1" x14ac:dyDescent="0.25"/>
    <row r="1035" hidden="1" x14ac:dyDescent="0.25"/>
    <row r="1036" hidden="1" x14ac:dyDescent="0.25"/>
    <row r="1037" hidden="1" x14ac:dyDescent="0.25"/>
    <row r="1038" hidden="1" x14ac:dyDescent="0.25"/>
    <row r="1039" hidden="1" x14ac:dyDescent="0.25"/>
    <row r="1040" hidden="1" x14ac:dyDescent="0.25"/>
    <row r="1041" hidden="1" x14ac:dyDescent="0.25"/>
    <row r="1042" hidden="1" x14ac:dyDescent="0.25"/>
    <row r="1043" hidden="1" x14ac:dyDescent="0.25"/>
    <row r="1044" hidden="1" x14ac:dyDescent="0.25"/>
    <row r="1045" hidden="1" x14ac:dyDescent="0.25"/>
    <row r="1046" hidden="1" x14ac:dyDescent="0.25"/>
    <row r="1047" hidden="1" x14ac:dyDescent="0.25"/>
    <row r="1048" hidden="1" x14ac:dyDescent="0.25"/>
    <row r="1049" hidden="1" x14ac:dyDescent="0.25"/>
    <row r="1050" hidden="1" x14ac:dyDescent="0.25"/>
    <row r="1051" hidden="1" x14ac:dyDescent="0.25"/>
    <row r="1052" hidden="1" x14ac:dyDescent="0.25"/>
    <row r="1053" hidden="1" x14ac:dyDescent="0.25"/>
    <row r="1054" hidden="1" x14ac:dyDescent="0.25"/>
    <row r="1055" hidden="1" x14ac:dyDescent="0.25"/>
    <row r="1056" hidden="1" x14ac:dyDescent="0.25"/>
    <row r="1057" hidden="1" x14ac:dyDescent="0.25"/>
    <row r="1058" hidden="1" x14ac:dyDescent="0.25"/>
    <row r="1059" hidden="1" x14ac:dyDescent="0.25"/>
    <row r="1060" hidden="1" x14ac:dyDescent="0.25"/>
    <row r="1061" hidden="1" x14ac:dyDescent="0.25"/>
    <row r="1062" hidden="1" x14ac:dyDescent="0.25"/>
    <row r="1063" hidden="1" x14ac:dyDescent="0.25"/>
    <row r="1064" hidden="1" x14ac:dyDescent="0.25"/>
    <row r="1065" hidden="1" x14ac:dyDescent="0.25"/>
    <row r="1066" hidden="1" x14ac:dyDescent="0.25"/>
    <row r="1067" hidden="1" x14ac:dyDescent="0.25"/>
    <row r="1068" hidden="1" x14ac:dyDescent="0.25"/>
    <row r="1069" hidden="1" x14ac:dyDescent="0.25"/>
    <row r="1070" hidden="1" x14ac:dyDescent="0.25"/>
    <row r="1071" hidden="1" x14ac:dyDescent="0.25"/>
    <row r="1072" hidden="1" x14ac:dyDescent="0.25"/>
    <row r="1073" hidden="1" x14ac:dyDescent="0.25"/>
    <row r="1074" hidden="1" x14ac:dyDescent="0.25"/>
    <row r="1075" hidden="1" x14ac:dyDescent="0.25"/>
    <row r="1076" hidden="1" x14ac:dyDescent="0.25"/>
    <row r="1077" hidden="1" x14ac:dyDescent="0.25"/>
    <row r="1078" hidden="1" x14ac:dyDescent="0.25"/>
    <row r="1079" hidden="1" x14ac:dyDescent="0.25"/>
    <row r="1080" hidden="1" x14ac:dyDescent="0.25"/>
    <row r="1081" hidden="1" x14ac:dyDescent="0.25"/>
    <row r="1082" hidden="1" x14ac:dyDescent="0.25"/>
    <row r="1083" hidden="1" x14ac:dyDescent="0.25"/>
    <row r="1084" hidden="1" x14ac:dyDescent="0.25"/>
    <row r="1085" hidden="1" x14ac:dyDescent="0.25"/>
    <row r="1086" hidden="1" x14ac:dyDescent="0.25"/>
    <row r="1087" hidden="1" x14ac:dyDescent="0.25"/>
    <row r="1088" hidden="1" x14ac:dyDescent="0.25"/>
    <row r="1089" hidden="1" x14ac:dyDescent="0.25"/>
    <row r="1090" hidden="1" x14ac:dyDescent="0.25"/>
    <row r="1091" hidden="1" x14ac:dyDescent="0.25"/>
    <row r="1092" hidden="1" x14ac:dyDescent="0.25"/>
    <row r="1093" hidden="1" x14ac:dyDescent="0.25"/>
    <row r="1094" hidden="1" x14ac:dyDescent="0.25"/>
    <row r="1095" hidden="1" x14ac:dyDescent="0.25"/>
    <row r="1096" hidden="1" x14ac:dyDescent="0.25"/>
    <row r="1097" hidden="1" x14ac:dyDescent="0.25"/>
    <row r="1098" hidden="1" x14ac:dyDescent="0.25"/>
    <row r="1099" hidden="1" x14ac:dyDescent="0.25"/>
    <row r="1100" hidden="1" x14ac:dyDescent="0.25"/>
    <row r="1101" hidden="1" x14ac:dyDescent="0.25"/>
    <row r="1102" hidden="1" x14ac:dyDescent="0.25"/>
    <row r="1103" hidden="1" x14ac:dyDescent="0.25"/>
    <row r="1104" hidden="1" x14ac:dyDescent="0.25"/>
    <row r="1105" hidden="1" x14ac:dyDescent="0.25"/>
    <row r="1106" hidden="1" x14ac:dyDescent="0.25"/>
    <row r="1107" hidden="1" x14ac:dyDescent="0.25"/>
    <row r="1108" hidden="1" x14ac:dyDescent="0.25"/>
    <row r="1109" hidden="1" x14ac:dyDescent="0.25"/>
    <row r="1110" hidden="1" x14ac:dyDescent="0.25"/>
    <row r="1111" hidden="1" x14ac:dyDescent="0.25"/>
    <row r="1112" hidden="1" x14ac:dyDescent="0.25"/>
    <row r="1113" hidden="1" x14ac:dyDescent="0.25"/>
    <row r="1114" hidden="1" x14ac:dyDescent="0.25"/>
    <row r="1115" hidden="1" x14ac:dyDescent="0.25"/>
    <row r="1116" hidden="1" x14ac:dyDescent="0.25"/>
    <row r="1117" hidden="1" x14ac:dyDescent="0.25"/>
    <row r="1118" hidden="1" x14ac:dyDescent="0.25"/>
    <row r="1119" hidden="1" x14ac:dyDescent="0.25"/>
    <row r="1120" hidden="1" x14ac:dyDescent="0.25"/>
    <row r="1121" hidden="1" x14ac:dyDescent="0.25"/>
    <row r="1122" hidden="1" x14ac:dyDescent="0.25"/>
    <row r="1123" hidden="1" x14ac:dyDescent="0.25"/>
    <row r="1124" hidden="1" x14ac:dyDescent="0.25"/>
    <row r="1125" hidden="1" x14ac:dyDescent="0.25"/>
    <row r="1126" hidden="1" x14ac:dyDescent="0.25"/>
    <row r="1127" hidden="1" x14ac:dyDescent="0.25"/>
    <row r="1128" hidden="1" x14ac:dyDescent="0.25"/>
    <row r="1129" hidden="1" x14ac:dyDescent="0.25"/>
    <row r="1130" hidden="1" x14ac:dyDescent="0.25"/>
    <row r="1131" hidden="1" x14ac:dyDescent="0.25"/>
    <row r="1132" hidden="1" x14ac:dyDescent="0.25"/>
    <row r="1133" hidden="1" x14ac:dyDescent="0.25"/>
    <row r="1134" hidden="1" x14ac:dyDescent="0.25"/>
    <row r="1135" hidden="1" x14ac:dyDescent="0.25"/>
    <row r="1136" hidden="1" x14ac:dyDescent="0.25"/>
    <row r="1137" hidden="1" x14ac:dyDescent="0.25"/>
    <row r="1138" hidden="1" x14ac:dyDescent="0.25"/>
    <row r="1139" hidden="1" x14ac:dyDescent="0.25"/>
    <row r="1140" hidden="1" x14ac:dyDescent="0.25"/>
    <row r="1141" hidden="1" x14ac:dyDescent="0.25"/>
    <row r="1142" hidden="1" x14ac:dyDescent="0.25"/>
    <row r="1143" hidden="1" x14ac:dyDescent="0.25"/>
    <row r="1144" hidden="1" x14ac:dyDescent="0.25"/>
    <row r="1145" hidden="1" x14ac:dyDescent="0.25"/>
    <row r="1146" hidden="1" x14ac:dyDescent="0.25"/>
    <row r="1147" hidden="1" x14ac:dyDescent="0.25"/>
    <row r="1148" hidden="1" x14ac:dyDescent="0.25"/>
    <row r="1149" hidden="1" x14ac:dyDescent="0.25"/>
    <row r="1150" hidden="1" x14ac:dyDescent="0.25"/>
    <row r="1151" hidden="1" x14ac:dyDescent="0.25"/>
    <row r="1152" hidden="1" x14ac:dyDescent="0.25"/>
    <row r="1153" hidden="1" x14ac:dyDescent="0.25"/>
    <row r="1154" hidden="1" x14ac:dyDescent="0.25"/>
    <row r="1155" hidden="1" x14ac:dyDescent="0.25"/>
    <row r="1156" hidden="1" x14ac:dyDescent="0.25"/>
    <row r="1157" hidden="1" x14ac:dyDescent="0.25"/>
    <row r="1158" hidden="1" x14ac:dyDescent="0.25"/>
    <row r="1159" hidden="1" x14ac:dyDescent="0.25"/>
    <row r="1160" hidden="1" x14ac:dyDescent="0.25"/>
    <row r="1161" hidden="1" x14ac:dyDescent="0.25"/>
    <row r="1162" hidden="1" x14ac:dyDescent="0.25"/>
    <row r="1163" hidden="1" x14ac:dyDescent="0.25"/>
    <row r="1164" hidden="1" x14ac:dyDescent="0.25"/>
    <row r="1165" hidden="1" x14ac:dyDescent="0.25"/>
    <row r="1166" hidden="1" x14ac:dyDescent="0.25"/>
    <row r="1167" hidden="1" x14ac:dyDescent="0.25"/>
    <row r="1168" hidden="1" x14ac:dyDescent="0.25"/>
    <row r="1169" hidden="1" x14ac:dyDescent="0.25"/>
    <row r="1170" hidden="1" x14ac:dyDescent="0.25"/>
    <row r="1171" hidden="1" x14ac:dyDescent="0.25"/>
    <row r="1172" hidden="1" x14ac:dyDescent="0.25"/>
    <row r="1173" hidden="1" x14ac:dyDescent="0.25"/>
    <row r="1174" hidden="1" x14ac:dyDescent="0.25"/>
    <row r="1175" hidden="1" x14ac:dyDescent="0.25"/>
    <row r="1176" hidden="1" x14ac:dyDescent="0.25"/>
    <row r="1177" hidden="1" x14ac:dyDescent="0.25"/>
    <row r="1178" hidden="1" x14ac:dyDescent="0.25"/>
    <row r="1179" hidden="1" x14ac:dyDescent="0.25"/>
    <row r="1180" hidden="1" x14ac:dyDescent="0.25"/>
    <row r="1181" hidden="1" x14ac:dyDescent="0.25"/>
    <row r="1182" hidden="1" x14ac:dyDescent="0.25"/>
    <row r="1183" hidden="1" x14ac:dyDescent="0.25"/>
    <row r="1184" hidden="1" x14ac:dyDescent="0.25"/>
    <row r="1185" hidden="1" x14ac:dyDescent="0.25"/>
    <row r="1186" hidden="1" x14ac:dyDescent="0.25"/>
    <row r="1187" hidden="1" x14ac:dyDescent="0.25"/>
    <row r="1188" hidden="1" x14ac:dyDescent="0.25"/>
    <row r="1189" hidden="1" x14ac:dyDescent="0.25"/>
    <row r="1190" hidden="1" x14ac:dyDescent="0.25"/>
    <row r="1191" hidden="1" x14ac:dyDescent="0.25"/>
    <row r="1192" hidden="1" x14ac:dyDescent="0.25"/>
    <row r="1193" hidden="1" x14ac:dyDescent="0.25"/>
    <row r="1194" hidden="1" x14ac:dyDescent="0.25"/>
    <row r="1195" hidden="1" x14ac:dyDescent="0.25"/>
    <row r="1196" hidden="1" x14ac:dyDescent="0.25"/>
    <row r="1197" hidden="1" x14ac:dyDescent="0.25"/>
    <row r="1198" hidden="1" x14ac:dyDescent="0.25"/>
    <row r="1199" hidden="1" x14ac:dyDescent="0.25"/>
    <row r="1200" hidden="1" x14ac:dyDescent="0.25"/>
    <row r="1201" hidden="1" x14ac:dyDescent="0.25"/>
    <row r="1202" hidden="1" x14ac:dyDescent="0.25"/>
    <row r="1203" hidden="1" x14ac:dyDescent="0.25"/>
    <row r="1204" hidden="1" x14ac:dyDescent="0.25"/>
    <row r="1205" hidden="1" x14ac:dyDescent="0.25"/>
    <row r="1206" hidden="1" x14ac:dyDescent="0.25"/>
    <row r="1207" hidden="1" x14ac:dyDescent="0.25"/>
    <row r="1208" hidden="1" x14ac:dyDescent="0.25"/>
    <row r="1209" hidden="1" x14ac:dyDescent="0.25"/>
    <row r="1210" hidden="1" x14ac:dyDescent="0.25"/>
    <row r="1211" hidden="1" x14ac:dyDescent="0.25"/>
    <row r="1212" hidden="1" x14ac:dyDescent="0.25"/>
    <row r="1213" hidden="1" x14ac:dyDescent="0.25"/>
    <row r="1214" hidden="1" x14ac:dyDescent="0.25"/>
    <row r="1215" hidden="1" x14ac:dyDescent="0.25"/>
    <row r="1216" hidden="1" x14ac:dyDescent="0.25"/>
    <row r="1217" hidden="1" x14ac:dyDescent="0.25"/>
    <row r="1218" hidden="1" x14ac:dyDescent="0.25"/>
    <row r="1219" hidden="1" x14ac:dyDescent="0.25"/>
    <row r="1220" hidden="1" x14ac:dyDescent="0.25"/>
    <row r="1221" hidden="1" x14ac:dyDescent="0.25"/>
    <row r="1222" hidden="1" x14ac:dyDescent="0.25"/>
    <row r="1223" hidden="1" x14ac:dyDescent="0.25"/>
    <row r="1224" hidden="1" x14ac:dyDescent="0.25"/>
    <row r="1225" hidden="1" x14ac:dyDescent="0.25"/>
    <row r="1226" hidden="1" x14ac:dyDescent="0.25"/>
    <row r="1227" hidden="1" x14ac:dyDescent="0.25"/>
    <row r="1228" hidden="1" x14ac:dyDescent="0.25"/>
    <row r="1229" hidden="1" x14ac:dyDescent="0.25"/>
    <row r="1230" hidden="1" x14ac:dyDescent="0.25"/>
    <row r="1231" hidden="1" x14ac:dyDescent="0.25"/>
    <row r="1232" hidden="1" x14ac:dyDescent="0.25"/>
    <row r="1233" hidden="1" x14ac:dyDescent="0.25"/>
    <row r="1234" hidden="1" x14ac:dyDescent="0.25"/>
    <row r="1235" hidden="1" x14ac:dyDescent="0.25"/>
    <row r="1236" hidden="1" x14ac:dyDescent="0.25"/>
    <row r="1237" hidden="1" x14ac:dyDescent="0.25"/>
    <row r="1238" hidden="1" x14ac:dyDescent="0.25"/>
    <row r="1239" hidden="1" x14ac:dyDescent="0.25"/>
    <row r="1240" hidden="1" x14ac:dyDescent="0.25"/>
    <row r="1241" hidden="1" x14ac:dyDescent="0.25"/>
    <row r="1242" hidden="1" x14ac:dyDescent="0.25"/>
    <row r="1243" hidden="1" x14ac:dyDescent="0.25"/>
    <row r="1244" hidden="1" x14ac:dyDescent="0.25"/>
    <row r="1245" hidden="1" x14ac:dyDescent="0.25"/>
    <row r="1246" hidden="1" x14ac:dyDescent="0.25"/>
    <row r="1247" hidden="1" x14ac:dyDescent="0.25"/>
    <row r="1248" hidden="1" x14ac:dyDescent="0.25"/>
    <row r="1249" hidden="1" x14ac:dyDescent="0.25"/>
    <row r="1250" hidden="1" x14ac:dyDescent="0.25"/>
    <row r="1251" hidden="1" x14ac:dyDescent="0.25"/>
    <row r="1252" hidden="1" x14ac:dyDescent="0.25"/>
    <row r="1253" hidden="1" x14ac:dyDescent="0.25"/>
    <row r="1254" hidden="1" x14ac:dyDescent="0.25"/>
    <row r="1255" hidden="1" x14ac:dyDescent="0.25"/>
    <row r="1256" hidden="1" x14ac:dyDescent="0.25"/>
    <row r="1257" hidden="1" x14ac:dyDescent="0.25"/>
    <row r="1258" hidden="1" x14ac:dyDescent="0.25"/>
    <row r="1259" hidden="1" x14ac:dyDescent="0.25"/>
    <row r="1260" hidden="1" x14ac:dyDescent="0.25"/>
    <row r="1261" hidden="1" x14ac:dyDescent="0.25"/>
    <row r="1262" hidden="1" x14ac:dyDescent="0.25"/>
    <row r="1263" hidden="1" x14ac:dyDescent="0.25"/>
    <row r="1264" hidden="1" x14ac:dyDescent="0.25"/>
    <row r="1265" hidden="1" x14ac:dyDescent="0.25"/>
    <row r="1266" hidden="1" x14ac:dyDescent="0.25"/>
    <row r="1267" hidden="1" x14ac:dyDescent="0.25"/>
    <row r="1268" hidden="1" x14ac:dyDescent="0.25"/>
    <row r="1269" hidden="1" x14ac:dyDescent="0.25"/>
    <row r="1270" hidden="1" x14ac:dyDescent="0.25"/>
    <row r="1271" hidden="1" x14ac:dyDescent="0.25"/>
    <row r="1272" hidden="1" x14ac:dyDescent="0.25"/>
    <row r="1273" hidden="1" x14ac:dyDescent="0.25"/>
    <row r="1274" hidden="1" x14ac:dyDescent="0.25"/>
    <row r="1275" hidden="1" x14ac:dyDescent="0.25"/>
    <row r="1276" hidden="1" x14ac:dyDescent="0.25"/>
    <row r="1277" hidden="1" x14ac:dyDescent="0.25"/>
    <row r="1278" hidden="1" x14ac:dyDescent="0.25"/>
    <row r="1279" hidden="1" x14ac:dyDescent="0.25"/>
    <row r="1280" hidden="1" x14ac:dyDescent="0.25"/>
    <row r="1281" hidden="1" x14ac:dyDescent="0.25"/>
    <row r="1282" hidden="1" x14ac:dyDescent="0.25"/>
    <row r="1283" hidden="1" x14ac:dyDescent="0.25"/>
    <row r="1284" hidden="1" x14ac:dyDescent="0.25"/>
    <row r="1285" hidden="1" x14ac:dyDescent="0.25"/>
    <row r="1286" hidden="1" x14ac:dyDescent="0.25"/>
    <row r="1287" hidden="1" x14ac:dyDescent="0.25"/>
    <row r="1288" hidden="1" x14ac:dyDescent="0.25"/>
    <row r="1289" hidden="1" x14ac:dyDescent="0.25"/>
    <row r="1290" hidden="1" x14ac:dyDescent="0.25"/>
    <row r="1291" hidden="1" x14ac:dyDescent="0.25"/>
    <row r="1292" hidden="1" x14ac:dyDescent="0.25"/>
    <row r="1293" hidden="1" x14ac:dyDescent="0.25"/>
    <row r="1294" hidden="1" x14ac:dyDescent="0.25"/>
    <row r="1295" hidden="1" x14ac:dyDescent="0.25"/>
    <row r="1296" hidden="1" x14ac:dyDescent="0.25"/>
    <row r="1297" hidden="1" x14ac:dyDescent="0.25"/>
    <row r="1298" hidden="1" x14ac:dyDescent="0.25"/>
    <row r="1299" hidden="1" x14ac:dyDescent="0.25"/>
    <row r="1300" hidden="1" x14ac:dyDescent="0.25"/>
    <row r="1301" hidden="1" x14ac:dyDescent="0.25"/>
    <row r="1302" hidden="1" x14ac:dyDescent="0.25"/>
    <row r="1303" hidden="1" x14ac:dyDescent="0.25"/>
    <row r="1304" hidden="1" x14ac:dyDescent="0.25"/>
    <row r="1305" hidden="1" x14ac:dyDescent="0.25"/>
    <row r="1306" hidden="1" x14ac:dyDescent="0.25"/>
    <row r="1307" hidden="1" x14ac:dyDescent="0.25"/>
    <row r="1308" hidden="1" x14ac:dyDescent="0.25"/>
    <row r="1309" hidden="1" x14ac:dyDescent="0.25"/>
    <row r="1310" hidden="1" x14ac:dyDescent="0.25"/>
    <row r="1311" hidden="1" x14ac:dyDescent="0.25"/>
    <row r="1312" hidden="1" x14ac:dyDescent="0.25"/>
    <row r="1313" hidden="1" x14ac:dyDescent="0.25"/>
    <row r="1314" hidden="1" x14ac:dyDescent="0.25"/>
    <row r="1315" hidden="1" x14ac:dyDescent="0.25"/>
    <row r="1316" hidden="1" x14ac:dyDescent="0.25"/>
    <row r="1317" hidden="1" x14ac:dyDescent="0.25"/>
    <row r="1318" hidden="1" x14ac:dyDescent="0.25"/>
    <row r="1319" hidden="1" x14ac:dyDescent="0.25"/>
    <row r="1320" hidden="1" x14ac:dyDescent="0.25"/>
    <row r="1321" hidden="1" x14ac:dyDescent="0.25"/>
    <row r="1322" hidden="1" x14ac:dyDescent="0.25"/>
    <row r="1323" hidden="1" x14ac:dyDescent="0.25"/>
    <row r="1324" hidden="1" x14ac:dyDescent="0.25"/>
    <row r="1325" hidden="1" x14ac:dyDescent="0.25"/>
    <row r="1326" hidden="1" x14ac:dyDescent="0.25"/>
    <row r="1327" hidden="1" x14ac:dyDescent="0.25"/>
    <row r="1328" hidden="1" x14ac:dyDescent="0.25"/>
    <row r="1329" hidden="1" x14ac:dyDescent="0.25"/>
    <row r="1330" hidden="1" x14ac:dyDescent="0.25"/>
    <row r="1331" hidden="1" x14ac:dyDescent="0.25"/>
    <row r="1332" hidden="1" x14ac:dyDescent="0.25"/>
    <row r="1333" hidden="1" x14ac:dyDescent="0.25"/>
    <row r="1334" hidden="1" x14ac:dyDescent="0.25"/>
    <row r="1335" hidden="1" x14ac:dyDescent="0.25"/>
    <row r="1336" hidden="1" x14ac:dyDescent="0.25"/>
    <row r="1337" hidden="1" x14ac:dyDescent="0.25"/>
    <row r="1338" hidden="1" x14ac:dyDescent="0.25"/>
    <row r="1339" hidden="1" x14ac:dyDescent="0.25"/>
    <row r="1340" hidden="1" x14ac:dyDescent="0.25"/>
    <row r="1341" hidden="1" x14ac:dyDescent="0.25"/>
    <row r="1342" hidden="1" x14ac:dyDescent="0.25"/>
    <row r="1343" hidden="1" x14ac:dyDescent="0.25"/>
    <row r="1344" hidden="1" x14ac:dyDescent="0.25"/>
    <row r="1345" hidden="1" x14ac:dyDescent="0.25"/>
    <row r="1346" hidden="1" x14ac:dyDescent="0.25"/>
    <row r="1347" hidden="1" x14ac:dyDescent="0.25"/>
    <row r="1348" hidden="1" x14ac:dyDescent="0.25"/>
    <row r="1349" hidden="1" x14ac:dyDescent="0.25"/>
    <row r="1350" hidden="1" x14ac:dyDescent="0.25"/>
    <row r="1351" hidden="1" x14ac:dyDescent="0.25"/>
    <row r="1352" hidden="1" x14ac:dyDescent="0.25"/>
    <row r="1353" hidden="1" x14ac:dyDescent="0.25"/>
    <row r="1354" hidden="1" x14ac:dyDescent="0.25"/>
    <row r="1355" hidden="1" x14ac:dyDescent="0.25"/>
    <row r="1356" hidden="1" x14ac:dyDescent="0.25"/>
    <row r="1357" hidden="1" x14ac:dyDescent="0.25"/>
    <row r="1358" hidden="1" x14ac:dyDescent="0.25"/>
    <row r="1359" hidden="1" x14ac:dyDescent="0.25"/>
    <row r="1360" hidden="1" x14ac:dyDescent="0.25"/>
    <row r="1361" hidden="1" x14ac:dyDescent="0.25"/>
    <row r="1362" hidden="1" x14ac:dyDescent="0.25"/>
    <row r="1363" hidden="1" x14ac:dyDescent="0.25"/>
    <row r="1364" hidden="1" x14ac:dyDescent="0.25"/>
    <row r="1365" hidden="1" x14ac:dyDescent="0.25"/>
    <row r="1366" hidden="1" x14ac:dyDescent="0.25"/>
    <row r="1367" hidden="1" x14ac:dyDescent="0.25"/>
    <row r="1368" hidden="1" x14ac:dyDescent="0.25"/>
    <row r="1369" hidden="1" x14ac:dyDescent="0.25"/>
    <row r="1370" hidden="1" x14ac:dyDescent="0.25"/>
    <row r="1371" hidden="1" x14ac:dyDescent="0.25"/>
    <row r="1372" hidden="1" x14ac:dyDescent="0.25"/>
    <row r="1373" hidden="1" x14ac:dyDescent="0.25"/>
    <row r="1374" hidden="1" x14ac:dyDescent="0.25"/>
    <row r="1375" hidden="1" x14ac:dyDescent="0.25"/>
    <row r="1376" hidden="1" x14ac:dyDescent="0.25"/>
    <row r="1377" hidden="1" x14ac:dyDescent="0.25"/>
    <row r="1378" hidden="1" x14ac:dyDescent="0.25"/>
    <row r="1379" hidden="1" x14ac:dyDescent="0.25"/>
    <row r="1380" hidden="1" x14ac:dyDescent="0.25"/>
    <row r="1381" hidden="1" x14ac:dyDescent="0.25"/>
    <row r="1382" hidden="1" x14ac:dyDescent="0.25"/>
    <row r="1383" hidden="1" x14ac:dyDescent="0.25"/>
    <row r="1384" hidden="1" x14ac:dyDescent="0.25"/>
    <row r="1385" hidden="1" x14ac:dyDescent="0.25"/>
    <row r="1386" hidden="1" x14ac:dyDescent="0.25"/>
    <row r="1387" hidden="1" x14ac:dyDescent="0.25"/>
    <row r="1388" hidden="1" x14ac:dyDescent="0.25"/>
    <row r="1389" hidden="1" x14ac:dyDescent="0.25"/>
    <row r="1390" hidden="1" x14ac:dyDescent="0.25"/>
    <row r="1391" hidden="1" x14ac:dyDescent="0.25"/>
    <row r="1392" hidden="1" x14ac:dyDescent="0.25"/>
    <row r="1393" hidden="1" x14ac:dyDescent="0.25"/>
    <row r="1394" hidden="1" x14ac:dyDescent="0.25"/>
    <row r="1395" hidden="1" x14ac:dyDescent="0.25"/>
    <row r="1396" hidden="1" x14ac:dyDescent="0.25"/>
    <row r="1397" hidden="1" x14ac:dyDescent="0.25"/>
    <row r="1398" hidden="1" x14ac:dyDescent="0.25"/>
    <row r="1399" hidden="1" x14ac:dyDescent="0.25"/>
    <row r="1400" hidden="1" x14ac:dyDescent="0.25"/>
    <row r="1401" hidden="1" x14ac:dyDescent="0.25"/>
    <row r="1402" hidden="1" x14ac:dyDescent="0.25"/>
    <row r="1403" hidden="1" x14ac:dyDescent="0.25"/>
    <row r="1404" hidden="1" x14ac:dyDescent="0.25"/>
    <row r="1405" hidden="1" x14ac:dyDescent="0.25"/>
    <row r="1406" hidden="1" x14ac:dyDescent="0.25"/>
    <row r="1407" hidden="1" x14ac:dyDescent="0.25"/>
    <row r="1408" hidden="1" x14ac:dyDescent="0.25"/>
    <row r="1409" hidden="1" x14ac:dyDescent="0.25"/>
    <row r="1410" hidden="1" x14ac:dyDescent="0.25"/>
    <row r="1411" hidden="1" x14ac:dyDescent="0.25"/>
    <row r="1412" hidden="1" x14ac:dyDescent="0.25"/>
    <row r="1413" hidden="1" x14ac:dyDescent="0.25"/>
    <row r="1414" hidden="1" x14ac:dyDescent="0.25"/>
    <row r="1415" hidden="1" x14ac:dyDescent="0.25"/>
    <row r="1416" hidden="1" x14ac:dyDescent="0.25"/>
    <row r="1417" hidden="1" x14ac:dyDescent="0.25"/>
    <row r="1418" hidden="1" x14ac:dyDescent="0.25"/>
    <row r="1419" hidden="1" x14ac:dyDescent="0.25"/>
    <row r="1420" hidden="1" x14ac:dyDescent="0.25"/>
    <row r="1421" hidden="1" x14ac:dyDescent="0.25"/>
    <row r="1422" hidden="1" x14ac:dyDescent="0.25"/>
    <row r="1423" hidden="1" x14ac:dyDescent="0.25"/>
    <row r="1424" hidden="1" x14ac:dyDescent="0.25"/>
    <row r="1425" hidden="1" x14ac:dyDescent="0.25"/>
    <row r="1426" hidden="1" x14ac:dyDescent="0.25"/>
    <row r="1427" hidden="1" x14ac:dyDescent="0.25"/>
    <row r="1428" hidden="1" x14ac:dyDescent="0.25"/>
    <row r="1429" hidden="1" x14ac:dyDescent="0.25"/>
    <row r="1430" hidden="1" x14ac:dyDescent="0.25"/>
    <row r="1431" hidden="1" x14ac:dyDescent="0.25"/>
    <row r="1432" hidden="1" x14ac:dyDescent="0.25"/>
    <row r="1433" hidden="1" x14ac:dyDescent="0.25"/>
    <row r="1434" hidden="1" x14ac:dyDescent="0.25"/>
    <row r="1435" hidden="1" x14ac:dyDescent="0.25"/>
    <row r="1436" hidden="1" x14ac:dyDescent="0.25"/>
    <row r="1437" hidden="1" x14ac:dyDescent="0.25"/>
    <row r="1438" hidden="1" x14ac:dyDescent="0.25"/>
    <row r="1439" hidden="1" x14ac:dyDescent="0.25"/>
    <row r="1440" hidden="1" x14ac:dyDescent="0.25"/>
    <row r="1441" hidden="1" x14ac:dyDescent="0.25"/>
    <row r="1442" hidden="1" x14ac:dyDescent="0.25"/>
    <row r="1443" hidden="1" x14ac:dyDescent="0.25"/>
    <row r="1444" hidden="1" x14ac:dyDescent="0.25"/>
    <row r="1445" hidden="1" x14ac:dyDescent="0.25"/>
    <row r="1446" hidden="1" x14ac:dyDescent="0.25"/>
    <row r="1447" hidden="1" x14ac:dyDescent="0.25"/>
    <row r="1448" hidden="1" x14ac:dyDescent="0.25"/>
    <row r="1449" hidden="1" x14ac:dyDescent="0.25"/>
    <row r="1450" hidden="1" x14ac:dyDescent="0.25"/>
    <row r="1451" hidden="1" x14ac:dyDescent="0.25"/>
    <row r="1452" hidden="1" x14ac:dyDescent="0.25"/>
    <row r="1453" hidden="1" x14ac:dyDescent="0.25"/>
    <row r="1454" hidden="1" x14ac:dyDescent="0.25"/>
    <row r="1455" hidden="1" x14ac:dyDescent="0.25"/>
    <row r="1456" hidden="1" x14ac:dyDescent="0.25"/>
    <row r="1457" hidden="1" x14ac:dyDescent="0.25"/>
    <row r="1458" hidden="1" x14ac:dyDescent="0.25"/>
    <row r="1459" hidden="1" x14ac:dyDescent="0.25"/>
    <row r="1460" hidden="1" x14ac:dyDescent="0.25"/>
    <row r="1461" hidden="1" x14ac:dyDescent="0.25"/>
    <row r="1462" hidden="1" x14ac:dyDescent="0.25"/>
    <row r="1463" hidden="1" x14ac:dyDescent="0.25"/>
    <row r="1464" hidden="1" x14ac:dyDescent="0.25"/>
    <row r="1465" hidden="1" x14ac:dyDescent="0.25"/>
    <row r="1466" hidden="1" x14ac:dyDescent="0.25"/>
    <row r="1467" hidden="1" x14ac:dyDescent="0.25"/>
    <row r="1468" hidden="1" x14ac:dyDescent="0.25"/>
    <row r="1469" hidden="1" x14ac:dyDescent="0.25"/>
    <row r="1470" hidden="1" x14ac:dyDescent="0.25"/>
    <row r="1471" hidden="1" x14ac:dyDescent="0.25"/>
    <row r="1472" hidden="1" x14ac:dyDescent="0.25"/>
    <row r="1473" hidden="1" x14ac:dyDescent="0.25"/>
    <row r="1474" hidden="1" x14ac:dyDescent="0.25"/>
    <row r="1475" hidden="1" x14ac:dyDescent="0.25"/>
    <row r="1476" hidden="1" x14ac:dyDescent="0.25"/>
    <row r="1477" hidden="1" x14ac:dyDescent="0.25"/>
    <row r="1478" hidden="1" x14ac:dyDescent="0.25"/>
    <row r="1479" hidden="1" x14ac:dyDescent="0.25"/>
    <row r="1480" hidden="1" x14ac:dyDescent="0.25"/>
    <row r="1481" hidden="1" x14ac:dyDescent="0.25"/>
    <row r="1482" hidden="1" x14ac:dyDescent="0.25"/>
    <row r="1483" hidden="1" x14ac:dyDescent="0.25"/>
    <row r="1484" hidden="1" x14ac:dyDescent="0.25"/>
    <row r="1485" hidden="1" x14ac:dyDescent="0.25"/>
    <row r="1486" hidden="1" x14ac:dyDescent="0.25"/>
    <row r="1487" hidden="1" x14ac:dyDescent="0.25"/>
    <row r="1488" hidden="1" x14ac:dyDescent="0.25"/>
    <row r="1489" hidden="1" x14ac:dyDescent="0.25"/>
    <row r="1490" hidden="1" x14ac:dyDescent="0.25"/>
    <row r="1491" hidden="1" x14ac:dyDescent="0.25"/>
    <row r="1492" hidden="1" x14ac:dyDescent="0.25"/>
    <row r="1493" hidden="1" x14ac:dyDescent="0.25"/>
    <row r="1494" hidden="1" x14ac:dyDescent="0.25"/>
    <row r="1495" hidden="1" x14ac:dyDescent="0.25"/>
    <row r="1496" hidden="1" x14ac:dyDescent="0.25"/>
    <row r="1497" hidden="1" x14ac:dyDescent="0.25"/>
    <row r="1498" hidden="1" x14ac:dyDescent="0.25"/>
    <row r="1499" hidden="1" x14ac:dyDescent="0.25"/>
    <row r="1500" hidden="1" x14ac:dyDescent="0.25"/>
    <row r="1501" hidden="1" x14ac:dyDescent="0.25"/>
    <row r="1502" hidden="1" x14ac:dyDescent="0.25"/>
    <row r="1503" hidden="1" x14ac:dyDescent="0.25"/>
    <row r="1504" hidden="1" x14ac:dyDescent="0.25"/>
    <row r="1505" hidden="1" x14ac:dyDescent="0.25"/>
    <row r="1506" hidden="1" x14ac:dyDescent="0.25"/>
    <row r="1507" hidden="1" x14ac:dyDescent="0.25"/>
    <row r="1508" hidden="1" x14ac:dyDescent="0.25"/>
    <row r="1509" hidden="1" x14ac:dyDescent="0.25"/>
    <row r="1510" hidden="1" x14ac:dyDescent="0.25"/>
    <row r="1511" hidden="1" x14ac:dyDescent="0.25"/>
    <row r="1512" hidden="1" x14ac:dyDescent="0.25"/>
    <row r="1513" hidden="1" x14ac:dyDescent="0.25"/>
    <row r="1514" hidden="1" x14ac:dyDescent="0.25"/>
    <row r="1515" hidden="1" x14ac:dyDescent="0.25"/>
    <row r="1516" hidden="1" x14ac:dyDescent="0.25"/>
    <row r="1517" hidden="1" x14ac:dyDescent="0.25"/>
    <row r="1518" hidden="1" x14ac:dyDescent="0.25"/>
    <row r="1519" hidden="1" x14ac:dyDescent="0.25"/>
    <row r="1520" hidden="1" x14ac:dyDescent="0.25"/>
    <row r="1521" hidden="1" x14ac:dyDescent="0.25"/>
    <row r="1522" hidden="1" x14ac:dyDescent="0.25"/>
    <row r="1523" hidden="1" x14ac:dyDescent="0.25"/>
    <row r="1524" hidden="1" x14ac:dyDescent="0.25"/>
    <row r="1525" hidden="1" x14ac:dyDescent="0.25"/>
    <row r="1526" hidden="1" x14ac:dyDescent="0.25"/>
    <row r="1527" hidden="1" x14ac:dyDescent="0.25"/>
    <row r="1528" hidden="1" x14ac:dyDescent="0.25"/>
    <row r="1529" hidden="1" x14ac:dyDescent="0.25"/>
    <row r="1530" hidden="1" x14ac:dyDescent="0.25"/>
    <row r="1531" hidden="1" x14ac:dyDescent="0.25"/>
    <row r="1532" hidden="1" x14ac:dyDescent="0.25"/>
    <row r="1533" hidden="1" x14ac:dyDescent="0.25"/>
    <row r="1534" hidden="1" x14ac:dyDescent="0.25"/>
    <row r="1535" hidden="1" x14ac:dyDescent="0.25"/>
    <row r="1536" hidden="1" x14ac:dyDescent="0.25"/>
    <row r="1537" hidden="1" x14ac:dyDescent="0.25"/>
    <row r="1538" hidden="1" x14ac:dyDescent="0.25"/>
    <row r="1539" hidden="1" x14ac:dyDescent="0.25"/>
    <row r="1540" hidden="1" x14ac:dyDescent="0.25"/>
    <row r="1541" hidden="1" x14ac:dyDescent="0.25"/>
    <row r="1542" hidden="1" x14ac:dyDescent="0.25"/>
    <row r="1543" hidden="1" x14ac:dyDescent="0.25"/>
    <row r="1544" hidden="1" x14ac:dyDescent="0.25"/>
    <row r="1545" hidden="1" x14ac:dyDescent="0.25"/>
    <row r="1546" hidden="1" x14ac:dyDescent="0.25"/>
    <row r="1547" hidden="1" x14ac:dyDescent="0.25"/>
    <row r="1548" hidden="1" x14ac:dyDescent="0.25"/>
    <row r="1549" hidden="1" x14ac:dyDescent="0.25"/>
    <row r="1550" hidden="1" x14ac:dyDescent="0.25"/>
    <row r="1551" hidden="1" x14ac:dyDescent="0.25"/>
    <row r="1552" hidden="1" x14ac:dyDescent="0.25"/>
    <row r="1553" hidden="1" x14ac:dyDescent="0.25"/>
    <row r="1554" hidden="1" x14ac:dyDescent="0.25"/>
    <row r="1555" hidden="1" x14ac:dyDescent="0.25"/>
    <row r="1556" hidden="1" x14ac:dyDescent="0.25"/>
    <row r="1557" hidden="1" x14ac:dyDescent="0.25"/>
    <row r="1558" hidden="1" x14ac:dyDescent="0.25"/>
    <row r="1559" hidden="1" x14ac:dyDescent="0.25"/>
    <row r="1560" hidden="1" x14ac:dyDescent="0.25"/>
    <row r="1561" hidden="1" x14ac:dyDescent="0.25"/>
    <row r="1562" hidden="1" x14ac:dyDescent="0.25"/>
    <row r="1563" hidden="1" x14ac:dyDescent="0.25"/>
    <row r="1564" hidden="1" x14ac:dyDescent="0.25"/>
    <row r="1565" hidden="1" x14ac:dyDescent="0.25"/>
    <row r="1566" hidden="1" x14ac:dyDescent="0.25"/>
    <row r="1567" hidden="1" x14ac:dyDescent="0.25"/>
    <row r="1568" hidden="1" x14ac:dyDescent="0.25"/>
    <row r="1569" hidden="1" x14ac:dyDescent="0.25"/>
    <row r="1570" hidden="1" x14ac:dyDescent="0.25"/>
    <row r="1571" hidden="1" x14ac:dyDescent="0.25"/>
    <row r="1572" hidden="1" x14ac:dyDescent="0.25"/>
    <row r="1573" hidden="1" x14ac:dyDescent="0.25"/>
    <row r="1574" hidden="1" x14ac:dyDescent="0.25"/>
    <row r="1575" hidden="1" x14ac:dyDescent="0.25"/>
    <row r="1576" hidden="1" x14ac:dyDescent="0.25"/>
    <row r="1577" hidden="1" x14ac:dyDescent="0.25"/>
    <row r="1578" hidden="1" x14ac:dyDescent="0.25"/>
    <row r="1579" hidden="1" x14ac:dyDescent="0.25"/>
    <row r="1580" hidden="1" x14ac:dyDescent="0.25"/>
    <row r="1581" hidden="1" x14ac:dyDescent="0.25"/>
    <row r="1582" hidden="1" x14ac:dyDescent="0.25"/>
    <row r="1583" hidden="1" x14ac:dyDescent="0.25"/>
    <row r="1584" hidden="1" x14ac:dyDescent="0.25"/>
    <row r="1585" hidden="1" x14ac:dyDescent="0.25"/>
    <row r="1586" hidden="1" x14ac:dyDescent="0.25"/>
    <row r="1587" hidden="1" x14ac:dyDescent="0.25"/>
    <row r="1588" hidden="1" x14ac:dyDescent="0.25"/>
    <row r="1589" hidden="1" x14ac:dyDescent="0.25"/>
    <row r="1590" hidden="1" x14ac:dyDescent="0.25"/>
    <row r="1591" hidden="1" x14ac:dyDescent="0.25"/>
    <row r="1592" hidden="1" x14ac:dyDescent="0.25"/>
    <row r="1593" hidden="1" x14ac:dyDescent="0.25"/>
    <row r="1594" hidden="1" x14ac:dyDescent="0.25"/>
    <row r="1595" hidden="1" x14ac:dyDescent="0.25"/>
    <row r="1596" hidden="1" x14ac:dyDescent="0.25"/>
    <row r="1597" hidden="1" x14ac:dyDescent="0.25"/>
    <row r="1598" hidden="1" x14ac:dyDescent="0.25"/>
    <row r="1599" hidden="1" x14ac:dyDescent="0.25"/>
    <row r="1600" hidden="1" x14ac:dyDescent="0.25"/>
    <row r="1601" hidden="1" x14ac:dyDescent="0.25"/>
    <row r="1602" hidden="1" x14ac:dyDescent="0.25"/>
    <row r="1603" hidden="1" x14ac:dyDescent="0.25"/>
    <row r="1604" hidden="1" x14ac:dyDescent="0.25"/>
    <row r="1605" hidden="1" x14ac:dyDescent="0.25"/>
    <row r="1606" hidden="1" x14ac:dyDescent="0.25"/>
    <row r="1607" hidden="1" x14ac:dyDescent="0.25"/>
    <row r="1608" hidden="1" x14ac:dyDescent="0.25"/>
    <row r="1609" hidden="1" x14ac:dyDescent="0.25"/>
    <row r="1610" hidden="1" x14ac:dyDescent="0.25"/>
    <row r="1611" hidden="1" x14ac:dyDescent="0.25"/>
    <row r="1612" hidden="1" x14ac:dyDescent="0.25"/>
    <row r="1613" hidden="1" x14ac:dyDescent="0.25"/>
    <row r="1614" hidden="1" x14ac:dyDescent="0.25"/>
    <row r="1615" hidden="1" x14ac:dyDescent="0.25"/>
    <row r="1616" hidden="1" x14ac:dyDescent="0.25"/>
    <row r="1617" hidden="1" x14ac:dyDescent="0.25"/>
    <row r="1618" hidden="1" x14ac:dyDescent="0.25"/>
    <row r="1619" hidden="1" x14ac:dyDescent="0.25"/>
    <row r="1620" hidden="1" x14ac:dyDescent="0.25"/>
    <row r="1621" hidden="1" x14ac:dyDescent="0.25"/>
    <row r="1622" hidden="1" x14ac:dyDescent="0.25"/>
    <row r="1623" hidden="1" x14ac:dyDescent="0.25"/>
    <row r="1624" hidden="1" x14ac:dyDescent="0.25"/>
    <row r="1625" hidden="1" x14ac:dyDescent="0.25"/>
    <row r="1626" hidden="1" x14ac:dyDescent="0.25"/>
    <row r="1627" hidden="1" x14ac:dyDescent="0.25"/>
    <row r="1628" hidden="1" x14ac:dyDescent="0.25"/>
    <row r="1629" hidden="1" x14ac:dyDescent="0.25"/>
    <row r="1630" hidden="1" x14ac:dyDescent="0.25"/>
    <row r="1631" hidden="1" x14ac:dyDescent="0.25"/>
    <row r="1632" hidden="1" x14ac:dyDescent="0.25"/>
    <row r="1633" hidden="1" x14ac:dyDescent="0.25"/>
    <row r="1634" hidden="1" x14ac:dyDescent="0.25"/>
    <row r="1635" hidden="1" x14ac:dyDescent="0.25"/>
    <row r="1636" hidden="1" x14ac:dyDescent="0.25"/>
    <row r="1637" hidden="1" x14ac:dyDescent="0.25"/>
    <row r="1638" hidden="1" x14ac:dyDescent="0.25"/>
    <row r="1639" hidden="1" x14ac:dyDescent="0.25"/>
    <row r="1640" hidden="1" x14ac:dyDescent="0.25"/>
    <row r="1641" hidden="1" x14ac:dyDescent="0.25"/>
    <row r="1642" hidden="1" x14ac:dyDescent="0.25"/>
    <row r="1643" hidden="1" x14ac:dyDescent="0.25"/>
    <row r="1644" hidden="1" x14ac:dyDescent="0.25"/>
    <row r="1645" hidden="1" x14ac:dyDescent="0.25"/>
    <row r="1646" hidden="1" x14ac:dyDescent="0.25"/>
    <row r="1647" hidden="1" x14ac:dyDescent="0.25"/>
    <row r="1648" hidden="1" x14ac:dyDescent="0.25"/>
    <row r="1649" hidden="1" x14ac:dyDescent="0.25"/>
    <row r="1650" hidden="1" x14ac:dyDescent="0.25"/>
    <row r="1651" hidden="1" x14ac:dyDescent="0.25"/>
    <row r="1652" hidden="1" x14ac:dyDescent="0.25"/>
    <row r="1653" hidden="1" x14ac:dyDescent="0.25"/>
    <row r="1654" hidden="1" x14ac:dyDescent="0.25"/>
    <row r="1655" hidden="1" x14ac:dyDescent="0.25"/>
    <row r="1656" hidden="1" x14ac:dyDescent="0.25"/>
    <row r="1657" hidden="1" x14ac:dyDescent="0.25"/>
    <row r="1658" hidden="1" x14ac:dyDescent="0.25"/>
    <row r="1659" hidden="1" x14ac:dyDescent="0.25"/>
    <row r="1660" hidden="1" x14ac:dyDescent="0.25"/>
    <row r="1661" hidden="1" x14ac:dyDescent="0.25"/>
    <row r="1662" hidden="1" x14ac:dyDescent="0.25"/>
    <row r="1663" hidden="1" x14ac:dyDescent="0.25"/>
    <row r="1664" hidden="1" x14ac:dyDescent="0.25"/>
    <row r="1665" hidden="1" x14ac:dyDescent="0.25"/>
    <row r="1666" hidden="1" x14ac:dyDescent="0.25"/>
    <row r="1667" hidden="1" x14ac:dyDescent="0.25"/>
    <row r="1668" hidden="1" x14ac:dyDescent="0.25"/>
    <row r="1669" hidden="1" x14ac:dyDescent="0.25"/>
    <row r="1670" hidden="1" x14ac:dyDescent="0.25"/>
    <row r="1671" hidden="1" x14ac:dyDescent="0.25"/>
    <row r="1672" hidden="1" x14ac:dyDescent="0.25"/>
    <row r="1673" hidden="1" x14ac:dyDescent="0.25"/>
    <row r="1674" hidden="1" x14ac:dyDescent="0.25"/>
    <row r="1675" hidden="1" x14ac:dyDescent="0.25"/>
    <row r="1676" hidden="1" x14ac:dyDescent="0.25"/>
    <row r="1677" hidden="1" x14ac:dyDescent="0.25"/>
    <row r="1678" hidden="1" x14ac:dyDescent="0.25"/>
    <row r="1679" hidden="1" x14ac:dyDescent="0.25"/>
    <row r="1680" hidden="1" x14ac:dyDescent="0.25"/>
    <row r="1681" hidden="1" x14ac:dyDescent="0.25"/>
    <row r="1682" hidden="1" x14ac:dyDescent="0.25"/>
    <row r="1683" hidden="1" x14ac:dyDescent="0.25"/>
    <row r="1684" hidden="1" x14ac:dyDescent="0.25"/>
    <row r="1685" hidden="1" x14ac:dyDescent="0.25"/>
    <row r="1686" hidden="1" x14ac:dyDescent="0.25"/>
    <row r="1687" hidden="1" x14ac:dyDescent="0.25"/>
    <row r="1688" hidden="1" x14ac:dyDescent="0.25"/>
    <row r="1689" hidden="1" x14ac:dyDescent="0.25"/>
    <row r="1690" hidden="1" x14ac:dyDescent="0.25"/>
    <row r="1691" hidden="1" x14ac:dyDescent="0.25"/>
    <row r="1692" hidden="1" x14ac:dyDescent="0.25"/>
    <row r="1693" hidden="1" x14ac:dyDescent="0.25"/>
    <row r="1694" hidden="1" x14ac:dyDescent="0.25"/>
    <row r="1695" hidden="1" x14ac:dyDescent="0.25"/>
    <row r="1696" hidden="1" x14ac:dyDescent="0.25"/>
    <row r="1697" hidden="1" x14ac:dyDescent="0.25"/>
    <row r="1698" hidden="1" x14ac:dyDescent="0.25"/>
    <row r="1699" hidden="1" x14ac:dyDescent="0.25"/>
    <row r="1700" hidden="1" x14ac:dyDescent="0.25"/>
    <row r="1701" hidden="1" x14ac:dyDescent="0.25"/>
    <row r="1702" hidden="1" x14ac:dyDescent="0.25"/>
    <row r="1703" hidden="1" x14ac:dyDescent="0.25"/>
    <row r="1704" hidden="1" x14ac:dyDescent="0.25"/>
    <row r="1705" hidden="1" x14ac:dyDescent="0.25"/>
    <row r="1706" hidden="1" x14ac:dyDescent="0.25"/>
    <row r="1707" hidden="1" x14ac:dyDescent="0.25"/>
    <row r="1708" hidden="1" x14ac:dyDescent="0.25"/>
    <row r="1709" hidden="1" x14ac:dyDescent="0.25"/>
    <row r="1710" hidden="1" x14ac:dyDescent="0.25"/>
    <row r="1711" hidden="1" x14ac:dyDescent="0.25"/>
    <row r="1712" hidden="1" x14ac:dyDescent="0.25"/>
    <row r="1713" hidden="1" x14ac:dyDescent="0.25"/>
    <row r="1714" hidden="1" x14ac:dyDescent="0.25"/>
    <row r="1715" hidden="1" x14ac:dyDescent="0.25"/>
    <row r="1716" hidden="1" x14ac:dyDescent="0.25"/>
    <row r="1717" hidden="1" x14ac:dyDescent="0.25"/>
    <row r="1718" hidden="1" x14ac:dyDescent="0.25"/>
    <row r="1719" hidden="1" x14ac:dyDescent="0.25"/>
    <row r="1720" hidden="1" x14ac:dyDescent="0.25"/>
    <row r="1721" hidden="1" x14ac:dyDescent="0.25"/>
    <row r="1722" hidden="1" x14ac:dyDescent="0.25"/>
    <row r="1723" hidden="1" x14ac:dyDescent="0.25"/>
    <row r="1724" hidden="1" x14ac:dyDescent="0.25"/>
    <row r="1725" hidden="1" x14ac:dyDescent="0.25"/>
    <row r="1726" hidden="1" x14ac:dyDescent="0.25"/>
    <row r="1727" hidden="1" x14ac:dyDescent="0.25"/>
    <row r="1728" hidden="1" x14ac:dyDescent="0.25"/>
    <row r="1729" hidden="1" x14ac:dyDescent="0.25"/>
    <row r="1730" hidden="1" x14ac:dyDescent="0.25"/>
    <row r="1731" hidden="1" x14ac:dyDescent="0.25"/>
    <row r="1732" hidden="1" x14ac:dyDescent="0.25"/>
    <row r="1733" hidden="1" x14ac:dyDescent="0.25"/>
    <row r="1734" hidden="1" x14ac:dyDescent="0.25"/>
    <row r="1735" hidden="1" x14ac:dyDescent="0.25"/>
    <row r="1736" hidden="1" x14ac:dyDescent="0.25"/>
    <row r="1737" hidden="1" x14ac:dyDescent="0.25"/>
    <row r="1738" hidden="1" x14ac:dyDescent="0.25"/>
    <row r="1739" hidden="1" x14ac:dyDescent="0.25"/>
    <row r="1740" hidden="1" x14ac:dyDescent="0.25"/>
    <row r="1741" hidden="1" x14ac:dyDescent="0.25"/>
    <row r="1742" hidden="1" x14ac:dyDescent="0.25"/>
    <row r="1743" hidden="1" x14ac:dyDescent="0.25"/>
    <row r="1744" hidden="1" x14ac:dyDescent="0.25"/>
    <row r="1745" hidden="1" x14ac:dyDescent="0.25"/>
    <row r="1746" hidden="1" x14ac:dyDescent="0.25"/>
    <row r="1747" hidden="1" x14ac:dyDescent="0.25"/>
    <row r="1748" hidden="1" x14ac:dyDescent="0.25"/>
    <row r="1749" hidden="1" x14ac:dyDescent="0.25"/>
    <row r="1750" hidden="1" x14ac:dyDescent="0.25"/>
    <row r="1751" hidden="1" x14ac:dyDescent="0.25"/>
    <row r="1752" hidden="1" x14ac:dyDescent="0.25"/>
    <row r="1753" hidden="1" x14ac:dyDescent="0.25"/>
    <row r="1754" hidden="1" x14ac:dyDescent="0.25"/>
    <row r="1755" hidden="1" x14ac:dyDescent="0.25"/>
    <row r="1756" hidden="1" x14ac:dyDescent="0.25"/>
    <row r="1757" hidden="1" x14ac:dyDescent="0.25"/>
    <row r="1758" hidden="1" x14ac:dyDescent="0.25"/>
    <row r="1759" hidden="1" x14ac:dyDescent="0.25"/>
    <row r="1760" hidden="1" x14ac:dyDescent="0.25"/>
    <row r="1761" hidden="1" x14ac:dyDescent="0.25"/>
    <row r="1762" hidden="1" x14ac:dyDescent="0.25"/>
    <row r="1763" hidden="1" x14ac:dyDescent="0.25"/>
    <row r="1764" hidden="1" x14ac:dyDescent="0.25"/>
    <row r="1765" hidden="1" x14ac:dyDescent="0.25"/>
    <row r="1766" hidden="1" x14ac:dyDescent="0.25"/>
    <row r="1767" hidden="1" x14ac:dyDescent="0.25"/>
    <row r="1768" hidden="1" x14ac:dyDescent="0.25"/>
    <row r="1769" hidden="1" x14ac:dyDescent="0.25"/>
    <row r="1770" hidden="1" x14ac:dyDescent="0.25"/>
    <row r="1771" hidden="1" x14ac:dyDescent="0.25"/>
    <row r="1772" hidden="1" x14ac:dyDescent="0.25"/>
    <row r="1773" hidden="1" x14ac:dyDescent="0.25"/>
    <row r="1774" hidden="1" x14ac:dyDescent="0.25"/>
    <row r="1775" hidden="1" x14ac:dyDescent="0.25"/>
    <row r="1776" hidden="1" x14ac:dyDescent="0.25"/>
    <row r="1777" hidden="1" x14ac:dyDescent="0.25"/>
    <row r="1778" hidden="1" x14ac:dyDescent="0.25"/>
    <row r="1779" hidden="1" x14ac:dyDescent="0.25"/>
    <row r="1780" hidden="1" x14ac:dyDescent="0.25"/>
    <row r="1781" hidden="1" x14ac:dyDescent="0.25"/>
    <row r="1782" hidden="1" x14ac:dyDescent="0.25"/>
    <row r="1783" hidden="1" x14ac:dyDescent="0.25"/>
    <row r="1784" hidden="1" x14ac:dyDescent="0.25"/>
    <row r="1785" hidden="1" x14ac:dyDescent="0.25"/>
    <row r="1786" hidden="1" x14ac:dyDescent="0.25"/>
    <row r="1787" hidden="1" x14ac:dyDescent="0.25"/>
    <row r="1788" hidden="1" x14ac:dyDescent="0.25"/>
    <row r="1789" hidden="1" x14ac:dyDescent="0.25"/>
    <row r="1790" hidden="1" x14ac:dyDescent="0.25"/>
    <row r="1791" hidden="1" x14ac:dyDescent="0.25"/>
    <row r="1792" hidden="1" x14ac:dyDescent="0.25"/>
    <row r="1793" hidden="1" x14ac:dyDescent="0.25"/>
    <row r="1794" hidden="1" x14ac:dyDescent="0.25"/>
    <row r="1795" hidden="1" x14ac:dyDescent="0.25"/>
    <row r="1796" hidden="1" x14ac:dyDescent="0.25"/>
    <row r="1797" hidden="1" x14ac:dyDescent="0.25"/>
    <row r="1798" hidden="1" x14ac:dyDescent="0.25"/>
    <row r="1799" hidden="1" x14ac:dyDescent="0.25"/>
    <row r="1800" hidden="1" x14ac:dyDescent="0.25"/>
    <row r="1801" hidden="1" x14ac:dyDescent="0.25"/>
    <row r="1802" hidden="1" x14ac:dyDescent="0.25"/>
    <row r="1803" hidden="1" x14ac:dyDescent="0.25"/>
    <row r="1804" hidden="1" x14ac:dyDescent="0.25"/>
    <row r="1805" hidden="1" x14ac:dyDescent="0.25"/>
    <row r="1806" hidden="1" x14ac:dyDescent="0.25"/>
    <row r="1807" hidden="1" x14ac:dyDescent="0.25"/>
    <row r="1808" hidden="1" x14ac:dyDescent="0.25"/>
    <row r="1809" hidden="1" x14ac:dyDescent="0.25"/>
    <row r="1810" hidden="1" x14ac:dyDescent="0.25"/>
    <row r="1811" hidden="1" x14ac:dyDescent="0.25"/>
    <row r="1812" hidden="1" x14ac:dyDescent="0.25"/>
    <row r="1813" hidden="1" x14ac:dyDescent="0.25"/>
    <row r="1814" hidden="1" x14ac:dyDescent="0.25"/>
    <row r="1815" hidden="1" x14ac:dyDescent="0.25"/>
    <row r="1816" hidden="1" x14ac:dyDescent="0.25"/>
    <row r="1817" hidden="1" x14ac:dyDescent="0.25"/>
    <row r="1818" hidden="1" x14ac:dyDescent="0.25"/>
    <row r="1819" hidden="1" x14ac:dyDescent="0.25"/>
    <row r="1820" hidden="1" x14ac:dyDescent="0.25"/>
    <row r="1821" hidden="1" x14ac:dyDescent="0.25"/>
    <row r="1822" hidden="1" x14ac:dyDescent="0.25"/>
    <row r="1823" hidden="1" x14ac:dyDescent="0.25"/>
    <row r="1824" hidden="1" x14ac:dyDescent="0.25"/>
    <row r="1825" hidden="1" x14ac:dyDescent="0.25"/>
    <row r="1826" hidden="1" x14ac:dyDescent="0.25"/>
    <row r="1827" hidden="1" x14ac:dyDescent="0.25"/>
    <row r="1828" hidden="1" x14ac:dyDescent="0.25"/>
    <row r="1829" hidden="1" x14ac:dyDescent="0.25"/>
    <row r="1830" hidden="1" x14ac:dyDescent="0.25"/>
    <row r="1831" hidden="1" x14ac:dyDescent="0.25"/>
    <row r="1832" hidden="1" x14ac:dyDescent="0.25"/>
    <row r="1833" hidden="1" x14ac:dyDescent="0.25"/>
    <row r="1834" hidden="1" x14ac:dyDescent="0.25"/>
    <row r="1835" hidden="1" x14ac:dyDescent="0.25"/>
    <row r="1836" hidden="1" x14ac:dyDescent="0.25"/>
    <row r="1837" hidden="1" x14ac:dyDescent="0.25"/>
    <row r="1838" hidden="1" x14ac:dyDescent="0.25"/>
    <row r="1839" hidden="1" x14ac:dyDescent="0.25"/>
    <row r="1840" hidden="1" x14ac:dyDescent="0.25"/>
    <row r="1841" hidden="1" x14ac:dyDescent="0.25"/>
    <row r="1842" hidden="1" x14ac:dyDescent="0.25"/>
    <row r="1843" hidden="1" x14ac:dyDescent="0.25"/>
    <row r="1844" hidden="1" x14ac:dyDescent="0.25"/>
    <row r="1845" hidden="1" x14ac:dyDescent="0.25"/>
    <row r="1846" hidden="1" x14ac:dyDescent="0.25"/>
    <row r="1847" hidden="1" x14ac:dyDescent="0.25"/>
    <row r="1848" hidden="1" x14ac:dyDescent="0.25"/>
    <row r="1849" hidden="1" x14ac:dyDescent="0.25"/>
    <row r="1850" hidden="1" x14ac:dyDescent="0.25"/>
    <row r="1851" hidden="1" x14ac:dyDescent="0.25"/>
    <row r="1852" hidden="1" x14ac:dyDescent="0.25"/>
    <row r="1853" hidden="1" x14ac:dyDescent="0.25"/>
    <row r="1854" hidden="1" x14ac:dyDescent="0.25"/>
    <row r="1855" hidden="1" x14ac:dyDescent="0.25"/>
    <row r="1856" hidden="1" x14ac:dyDescent="0.25"/>
    <row r="1857" hidden="1" x14ac:dyDescent="0.25"/>
    <row r="1858" hidden="1" x14ac:dyDescent="0.25"/>
    <row r="1859" hidden="1" x14ac:dyDescent="0.25"/>
    <row r="1860" hidden="1" x14ac:dyDescent="0.25"/>
    <row r="1861" hidden="1" x14ac:dyDescent="0.25"/>
    <row r="1862" hidden="1" x14ac:dyDescent="0.25"/>
    <row r="1863" hidden="1" x14ac:dyDescent="0.25"/>
    <row r="1864" hidden="1" x14ac:dyDescent="0.25"/>
    <row r="1865" hidden="1" x14ac:dyDescent="0.25"/>
    <row r="1866" hidden="1" x14ac:dyDescent="0.25"/>
    <row r="1867" hidden="1" x14ac:dyDescent="0.25"/>
    <row r="1868" hidden="1" x14ac:dyDescent="0.25"/>
    <row r="1869" hidden="1" x14ac:dyDescent="0.25"/>
    <row r="1870" hidden="1" x14ac:dyDescent="0.25"/>
    <row r="1871" hidden="1" x14ac:dyDescent="0.25"/>
    <row r="1872" hidden="1" x14ac:dyDescent="0.25"/>
    <row r="1873" hidden="1" x14ac:dyDescent="0.25"/>
    <row r="1874" hidden="1" x14ac:dyDescent="0.25"/>
    <row r="1875" hidden="1" x14ac:dyDescent="0.25"/>
    <row r="1876" hidden="1" x14ac:dyDescent="0.25"/>
    <row r="1877" hidden="1" x14ac:dyDescent="0.25"/>
    <row r="1878" hidden="1" x14ac:dyDescent="0.25"/>
    <row r="1879" hidden="1" x14ac:dyDescent="0.25"/>
    <row r="1880" hidden="1" x14ac:dyDescent="0.25"/>
    <row r="1881" hidden="1" x14ac:dyDescent="0.25"/>
    <row r="1882" hidden="1" x14ac:dyDescent="0.25"/>
    <row r="1883" hidden="1" x14ac:dyDescent="0.25"/>
    <row r="1884" hidden="1" x14ac:dyDescent="0.25"/>
    <row r="1885" hidden="1" x14ac:dyDescent="0.25"/>
    <row r="1886" hidden="1" x14ac:dyDescent="0.25"/>
    <row r="1887" hidden="1" x14ac:dyDescent="0.25"/>
    <row r="1888" hidden="1" x14ac:dyDescent="0.25"/>
    <row r="1889" hidden="1" x14ac:dyDescent="0.25"/>
    <row r="1890" hidden="1" x14ac:dyDescent="0.25"/>
    <row r="1891" hidden="1" x14ac:dyDescent="0.25"/>
    <row r="1892" hidden="1" x14ac:dyDescent="0.25"/>
    <row r="1893" hidden="1" x14ac:dyDescent="0.25"/>
    <row r="1894" hidden="1" x14ac:dyDescent="0.25"/>
    <row r="1895" hidden="1" x14ac:dyDescent="0.25"/>
    <row r="1896" hidden="1" x14ac:dyDescent="0.25"/>
    <row r="1897" hidden="1" x14ac:dyDescent="0.25"/>
    <row r="1898" hidden="1" x14ac:dyDescent="0.25"/>
    <row r="1899" hidden="1" x14ac:dyDescent="0.25"/>
    <row r="1900" hidden="1" x14ac:dyDescent="0.25"/>
    <row r="1901" hidden="1" x14ac:dyDescent="0.25"/>
    <row r="1902" hidden="1" x14ac:dyDescent="0.25"/>
    <row r="1903" hidden="1" x14ac:dyDescent="0.25"/>
    <row r="1904" hidden="1" x14ac:dyDescent="0.25"/>
    <row r="1905" hidden="1" x14ac:dyDescent="0.25"/>
    <row r="1906" hidden="1" x14ac:dyDescent="0.25"/>
    <row r="1907" hidden="1" x14ac:dyDescent="0.25"/>
    <row r="1908" hidden="1" x14ac:dyDescent="0.25"/>
    <row r="1909" hidden="1" x14ac:dyDescent="0.25"/>
    <row r="1910" hidden="1" x14ac:dyDescent="0.25"/>
    <row r="1911" hidden="1" x14ac:dyDescent="0.25"/>
    <row r="1912" hidden="1" x14ac:dyDescent="0.25"/>
    <row r="1913" hidden="1" x14ac:dyDescent="0.25"/>
    <row r="1914" hidden="1" x14ac:dyDescent="0.25"/>
    <row r="1915" hidden="1" x14ac:dyDescent="0.25"/>
    <row r="1916" hidden="1" x14ac:dyDescent="0.25"/>
    <row r="1917" hidden="1" x14ac:dyDescent="0.25"/>
    <row r="1918" hidden="1" x14ac:dyDescent="0.25"/>
    <row r="1919" hidden="1" x14ac:dyDescent="0.25"/>
    <row r="1920" hidden="1" x14ac:dyDescent="0.25"/>
    <row r="1921" hidden="1" x14ac:dyDescent="0.25"/>
    <row r="1922" hidden="1" x14ac:dyDescent="0.25"/>
    <row r="1923" hidden="1" x14ac:dyDescent="0.25"/>
    <row r="1924" hidden="1" x14ac:dyDescent="0.25"/>
    <row r="1925" hidden="1" x14ac:dyDescent="0.25"/>
    <row r="1926" hidden="1" x14ac:dyDescent="0.25"/>
    <row r="1927" hidden="1" x14ac:dyDescent="0.25"/>
    <row r="1928" hidden="1" x14ac:dyDescent="0.25"/>
    <row r="1929" hidden="1" x14ac:dyDescent="0.25"/>
    <row r="1930" hidden="1" x14ac:dyDescent="0.25"/>
    <row r="1931" hidden="1" x14ac:dyDescent="0.25"/>
    <row r="1932" hidden="1" x14ac:dyDescent="0.25"/>
    <row r="1933" hidden="1" x14ac:dyDescent="0.25"/>
    <row r="1934" hidden="1" x14ac:dyDescent="0.25"/>
    <row r="1935" hidden="1" x14ac:dyDescent="0.25"/>
    <row r="1936" hidden="1" x14ac:dyDescent="0.25"/>
    <row r="1937" hidden="1" x14ac:dyDescent="0.25"/>
    <row r="1938" hidden="1" x14ac:dyDescent="0.25"/>
    <row r="1939" hidden="1" x14ac:dyDescent="0.25"/>
    <row r="1940" hidden="1" x14ac:dyDescent="0.25"/>
    <row r="1941" hidden="1" x14ac:dyDescent="0.25"/>
    <row r="1942" hidden="1" x14ac:dyDescent="0.25"/>
    <row r="1943" hidden="1" x14ac:dyDescent="0.25"/>
    <row r="1944" hidden="1" x14ac:dyDescent="0.25"/>
    <row r="1945" hidden="1" x14ac:dyDescent="0.25"/>
    <row r="1946" hidden="1" x14ac:dyDescent="0.25"/>
    <row r="1947" hidden="1" x14ac:dyDescent="0.25"/>
    <row r="1948" hidden="1" x14ac:dyDescent="0.25"/>
    <row r="1949" hidden="1" x14ac:dyDescent="0.25"/>
    <row r="1950" hidden="1" x14ac:dyDescent="0.25"/>
    <row r="1951" hidden="1" x14ac:dyDescent="0.25"/>
    <row r="1952" hidden="1" x14ac:dyDescent="0.25"/>
    <row r="1953" hidden="1" x14ac:dyDescent="0.25"/>
    <row r="1954" hidden="1" x14ac:dyDescent="0.25"/>
    <row r="1955" hidden="1" x14ac:dyDescent="0.25"/>
    <row r="1956" hidden="1" x14ac:dyDescent="0.25"/>
    <row r="1957" hidden="1" x14ac:dyDescent="0.25"/>
    <row r="1958" hidden="1" x14ac:dyDescent="0.25"/>
    <row r="1959" hidden="1" x14ac:dyDescent="0.25"/>
    <row r="1960" hidden="1" x14ac:dyDescent="0.25"/>
    <row r="1961" hidden="1" x14ac:dyDescent="0.25"/>
    <row r="1962" hidden="1" x14ac:dyDescent="0.25"/>
    <row r="1963" hidden="1" x14ac:dyDescent="0.25"/>
    <row r="1964" hidden="1" x14ac:dyDescent="0.25"/>
    <row r="1965" hidden="1" x14ac:dyDescent="0.25"/>
    <row r="1966" hidden="1" x14ac:dyDescent="0.25"/>
    <row r="1967" hidden="1" x14ac:dyDescent="0.25"/>
    <row r="1968" hidden="1" x14ac:dyDescent="0.25"/>
    <row r="1969" hidden="1" x14ac:dyDescent="0.25"/>
    <row r="1970" hidden="1" x14ac:dyDescent="0.25"/>
    <row r="1971" hidden="1" x14ac:dyDescent="0.25"/>
    <row r="1972" hidden="1" x14ac:dyDescent="0.25"/>
    <row r="1973" hidden="1" x14ac:dyDescent="0.25"/>
    <row r="1974" hidden="1" x14ac:dyDescent="0.25"/>
    <row r="1975" hidden="1" x14ac:dyDescent="0.25"/>
    <row r="1976" hidden="1" x14ac:dyDescent="0.25"/>
    <row r="1977" hidden="1" x14ac:dyDescent="0.25"/>
    <row r="1978" hidden="1" x14ac:dyDescent="0.25"/>
    <row r="1979" hidden="1" x14ac:dyDescent="0.25"/>
    <row r="1980" hidden="1" x14ac:dyDescent="0.25"/>
    <row r="1981" hidden="1" x14ac:dyDescent="0.25"/>
    <row r="1982" hidden="1" x14ac:dyDescent="0.25"/>
    <row r="1983" hidden="1" x14ac:dyDescent="0.25"/>
    <row r="1984" hidden="1" x14ac:dyDescent="0.25"/>
    <row r="1985" hidden="1" x14ac:dyDescent="0.25"/>
    <row r="1986" hidden="1" x14ac:dyDescent="0.25"/>
    <row r="1987" hidden="1" x14ac:dyDescent="0.25"/>
    <row r="1988" hidden="1" x14ac:dyDescent="0.25"/>
    <row r="1989" hidden="1" x14ac:dyDescent="0.25"/>
    <row r="1990" hidden="1" x14ac:dyDescent="0.25"/>
    <row r="1991" hidden="1" x14ac:dyDescent="0.25"/>
    <row r="1992" hidden="1" x14ac:dyDescent="0.25"/>
    <row r="1993" hidden="1" x14ac:dyDescent="0.25"/>
    <row r="1994" hidden="1" x14ac:dyDescent="0.25"/>
    <row r="1995" hidden="1" x14ac:dyDescent="0.25"/>
    <row r="1996" hidden="1" x14ac:dyDescent="0.25"/>
    <row r="1997" hidden="1" x14ac:dyDescent="0.25"/>
    <row r="1998" hidden="1" x14ac:dyDescent="0.25"/>
    <row r="1999" hidden="1" x14ac:dyDescent="0.25"/>
    <row r="2000" hidden="1" x14ac:dyDescent="0.25"/>
    <row r="2001" hidden="1" x14ac:dyDescent="0.25"/>
    <row r="2002" hidden="1" x14ac:dyDescent="0.25"/>
    <row r="2003" hidden="1" x14ac:dyDescent="0.25"/>
    <row r="2004" hidden="1" x14ac:dyDescent="0.25"/>
    <row r="2005" hidden="1" x14ac:dyDescent="0.25"/>
    <row r="2006" hidden="1" x14ac:dyDescent="0.25"/>
    <row r="2007" hidden="1" x14ac:dyDescent="0.25"/>
    <row r="2008" hidden="1" x14ac:dyDescent="0.25"/>
    <row r="2009" hidden="1" x14ac:dyDescent="0.25"/>
    <row r="2010" hidden="1" x14ac:dyDescent="0.25"/>
    <row r="2011" hidden="1" x14ac:dyDescent="0.25"/>
    <row r="2012" hidden="1" x14ac:dyDescent="0.25"/>
    <row r="2013" hidden="1" x14ac:dyDescent="0.25"/>
    <row r="2014" hidden="1" x14ac:dyDescent="0.25"/>
    <row r="2015" hidden="1" x14ac:dyDescent="0.25"/>
    <row r="2016" hidden="1" x14ac:dyDescent="0.25"/>
    <row r="2017" hidden="1" x14ac:dyDescent="0.25"/>
    <row r="2018" hidden="1" x14ac:dyDescent="0.25"/>
    <row r="2019" hidden="1" x14ac:dyDescent="0.25"/>
    <row r="2020" hidden="1" x14ac:dyDescent="0.25"/>
    <row r="2021" hidden="1" x14ac:dyDescent="0.25"/>
    <row r="2022" hidden="1" x14ac:dyDescent="0.25"/>
    <row r="2023" hidden="1" x14ac:dyDescent="0.25"/>
    <row r="2024" hidden="1" x14ac:dyDescent="0.25"/>
    <row r="2025" hidden="1" x14ac:dyDescent="0.25"/>
    <row r="2026" hidden="1" x14ac:dyDescent="0.25"/>
    <row r="2027" hidden="1" x14ac:dyDescent="0.25"/>
    <row r="2028" hidden="1" x14ac:dyDescent="0.25"/>
    <row r="2029" hidden="1" x14ac:dyDescent="0.25"/>
    <row r="2030" hidden="1" x14ac:dyDescent="0.25"/>
    <row r="2031" hidden="1" x14ac:dyDescent="0.25"/>
    <row r="2032" hidden="1" x14ac:dyDescent="0.25"/>
    <row r="2033" hidden="1" x14ac:dyDescent="0.25"/>
    <row r="2034" hidden="1" x14ac:dyDescent="0.25"/>
    <row r="2035" hidden="1" x14ac:dyDescent="0.25"/>
    <row r="2036" hidden="1" x14ac:dyDescent="0.25"/>
    <row r="2037" hidden="1" x14ac:dyDescent="0.25"/>
    <row r="2038" hidden="1" x14ac:dyDescent="0.25"/>
    <row r="2039" hidden="1" x14ac:dyDescent="0.25"/>
    <row r="2040" hidden="1" x14ac:dyDescent="0.25"/>
    <row r="2041" hidden="1" x14ac:dyDescent="0.25"/>
    <row r="2042" hidden="1" x14ac:dyDescent="0.25"/>
    <row r="2043" hidden="1" x14ac:dyDescent="0.25"/>
    <row r="2044" hidden="1" x14ac:dyDescent="0.25"/>
    <row r="2045" hidden="1" x14ac:dyDescent="0.25"/>
    <row r="2046" hidden="1" x14ac:dyDescent="0.25"/>
    <row r="2047" hidden="1" x14ac:dyDescent="0.25"/>
    <row r="2048" hidden="1" x14ac:dyDescent="0.25"/>
    <row r="2049" hidden="1" x14ac:dyDescent="0.25"/>
    <row r="2050" hidden="1" x14ac:dyDescent="0.25"/>
    <row r="2051" hidden="1" x14ac:dyDescent="0.25"/>
    <row r="2052" hidden="1" x14ac:dyDescent="0.25"/>
    <row r="2053" hidden="1" x14ac:dyDescent="0.25"/>
    <row r="2054" hidden="1" x14ac:dyDescent="0.25"/>
    <row r="2055" hidden="1" x14ac:dyDescent="0.25"/>
    <row r="2056" hidden="1" x14ac:dyDescent="0.25"/>
    <row r="2057" hidden="1" x14ac:dyDescent="0.25"/>
    <row r="2058" hidden="1" x14ac:dyDescent="0.25"/>
    <row r="2059" hidden="1" x14ac:dyDescent="0.25"/>
    <row r="2060" hidden="1" x14ac:dyDescent="0.25"/>
    <row r="2061" hidden="1" x14ac:dyDescent="0.25"/>
    <row r="2062" hidden="1" x14ac:dyDescent="0.25"/>
    <row r="2063" hidden="1" x14ac:dyDescent="0.25"/>
    <row r="2064" hidden="1" x14ac:dyDescent="0.25"/>
    <row r="2065" hidden="1" x14ac:dyDescent="0.25"/>
    <row r="2066" hidden="1" x14ac:dyDescent="0.25"/>
    <row r="2067" hidden="1" x14ac:dyDescent="0.25"/>
    <row r="2068" hidden="1" x14ac:dyDescent="0.25"/>
    <row r="2069" hidden="1" x14ac:dyDescent="0.25"/>
    <row r="2070" hidden="1" x14ac:dyDescent="0.25"/>
    <row r="2071" hidden="1" x14ac:dyDescent="0.25"/>
    <row r="2072" hidden="1" x14ac:dyDescent="0.25"/>
    <row r="2073" hidden="1" x14ac:dyDescent="0.25"/>
    <row r="2074" hidden="1" x14ac:dyDescent="0.25"/>
    <row r="2075" hidden="1" x14ac:dyDescent="0.25"/>
    <row r="2076" hidden="1" x14ac:dyDescent="0.25"/>
    <row r="2077" hidden="1" x14ac:dyDescent="0.25"/>
    <row r="2078" hidden="1" x14ac:dyDescent="0.25"/>
    <row r="2079" hidden="1" x14ac:dyDescent="0.25"/>
    <row r="2080" hidden="1" x14ac:dyDescent="0.25"/>
    <row r="2081" hidden="1" x14ac:dyDescent="0.25"/>
    <row r="2082" hidden="1" x14ac:dyDescent="0.25"/>
    <row r="2083" hidden="1" x14ac:dyDescent="0.25"/>
    <row r="2084" hidden="1" x14ac:dyDescent="0.25"/>
    <row r="2085" hidden="1" x14ac:dyDescent="0.25"/>
    <row r="2086" hidden="1" x14ac:dyDescent="0.25"/>
    <row r="2087" hidden="1" x14ac:dyDescent="0.25"/>
    <row r="2088" hidden="1" x14ac:dyDescent="0.25"/>
    <row r="2089" hidden="1" x14ac:dyDescent="0.25"/>
    <row r="2090" hidden="1" x14ac:dyDescent="0.25"/>
    <row r="2091" hidden="1" x14ac:dyDescent="0.25"/>
    <row r="2092" hidden="1" x14ac:dyDescent="0.25"/>
    <row r="2093" hidden="1" x14ac:dyDescent="0.25"/>
    <row r="2094" hidden="1" x14ac:dyDescent="0.25"/>
    <row r="2095" hidden="1" x14ac:dyDescent="0.25"/>
    <row r="2096" hidden="1" x14ac:dyDescent="0.25"/>
    <row r="2097" hidden="1" x14ac:dyDescent="0.25"/>
    <row r="2098" hidden="1" x14ac:dyDescent="0.25"/>
    <row r="2099" hidden="1" x14ac:dyDescent="0.25"/>
    <row r="2100" hidden="1" x14ac:dyDescent="0.25"/>
    <row r="2101" hidden="1" x14ac:dyDescent="0.25"/>
    <row r="2102" hidden="1" x14ac:dyDescent="0.25"/>
    <row r="2103" hidden="1" x14ac:dyDescent="0.25"/>
    <row r="2104" hidden="1" x14ac:dyDescent="0.25"/>
    <row r="2105" hidden="1" x14ac:dyDescent="0.25"/>
    <row r="2106" hidden="1" x14ac:dyDescent="0.25"/>
    <row r="2107" hidden="1" x14ac:dyDescent="0.25"/>
    <row r="2108" hidden="1" x14ac:dyDescent="0.25"/>
    <row r="2109" hidden="1" x14ac:dyDescent="0.25"/>
    <row r="2110" hidden="1" x14ac:dyDescent="0.25"/>
    <row r="2111" hidden="1" x14ac:dyDescent="0.25"/>
    <row r="2112" hidden="1" x14ac:dyDescent="0.25"/>
    <row r="2113" hidden="1" x14ac:dyDescent="0.25"/>
    <row r="2114" hidden="1" x14ac:dyDescent="0.25"/>
    <row r="2115" hidden="1" x14ac:dyDescent="0.25"/>
    <row r="2116" hidden="1" x14ac:dyDescent="0.25"/>
    <row r="2117" hidden="1" x14ac:dyDescent="0.25"/>
    <row r="2118" hidden="1" x14ac:dyDescent="0.25"/>
    <row r="2119" hidden="1" x14ac:dyDescent="0.25"/>
    <row r="2120" hidden="1" x14ac:dyDescent="0.25"/>
    <row r="2121" hidden="1" x14ac:dyDescent="0.25"/>
    <row r="2122" hidden="1" x14ac:dyDescent="0.25"/>
    <row r="2123" hidden="1" x14ac:dyDescent="0.25"/>
    <row r="2124" hidden="1" x14ac:dyDescent="0.25"/>
    <row r="2125" hidden="1" x14ac:dyDescent="0.25"/>
    <row r="2126" hidden="1" x14ac:dyDescent="0.25"/>
    <row r="2127" hidden="1" x14ac:dyDescent="0.25"/>
    <row r="2128" hidden="1" x14ac:dyDescent="0.25"/>
    <row r="2129" hidden="1" x14ac:dyDescent="0.25"/>
    <row r="2130" hidden="1" x14ac:dyDescent="0.25"/>
    <row r="2131" hidden="1" x14ac:dyDescent="0.25"/>
    <row r="2132" hidden="1" x14ac:dyDescent="0.25"/>
    <row r="2133" hidden="1" x14ac:dyDescent="0.25"/>
    <row r="2134" hidden="1" x14ac:dyDescent="0.25"/>
    <row r="2135" hidden="1" x14ac:dyDescent="0.25"/>
    <row r="2136" hidden="1" x14ac:dyDescent="0.25"/>
    <row r="2137" hidden="1" x14ac:dyDescent="0.25"/>
    <row r="2138" hidden="1" x14ac:dyDescent="0.25"/>
    <row r="2139" hidden="1" x14ac:dyDescent="0.25"/>
    <row r="2140" hidden="1" x14ac:dyDescent="0.25"/>
    <row r="2141" hidden="1" x14ac:dyDescent="0.25"/>
    <row r="2142" hidden="1" x14ac:dyDescent="0.25"/>
    <row r="2143" hidden="1" x14ac:dyDescent="0.25"/>
    <row r="2144" hidden="1" x14ac:dyDescent="0.25"/>
    <row r="2145" hidden="1" x14ac:dyDescent="0.25"/>
    <row r="2146" hidden="1" x14ac:dyDescent="0.25"/>
    <row r="2147" hidden="1" x14ac:dyDescent="0.25"/>
    <row r="2148" hidden="1" x14ac:dyDescent="0.25"/>
    <row r="2149" hidden="1" x14ac:dyDescent="0.25"/>
    <row r="2150" hidden="1" x14ac:dyDescent="0.25"/>
    <row r="2151" hidden="1" x14ac:dyDescent="0.25"/>
    <row r="2152" hidden="1" x14ac:dyDescent="0.25"/>
    <row r="2153" hidden="1" x14ac:dyDescent="0.25"/>
    <row r="2154" hidden="1" x14ac:dyDescent="0.25"/>
    <row r="2155" hidden="1" x14ac:dyDescent="0.25"/>
    <row r="2156" hidden="1" x14ac:dyDescent="0.25"/>
    <row r="2157" hidden="1" x14ac:dyDescent="0.25"/>
    <row r="2158" hidden="1" x14ac:dyDescent="0.25"/>
    <row r="2159" hidden="1" x14ac:dyDescent="0.25"/>
    <row r="2160" hidden="1" x14ac:dyDescent="0.25"/>
    <row r="2161" hidden="1" x14ac:dyDescent="0.25"/>
    <row r="2162" hidden="1" x14ac:dyDescent="0.25"/>
    <row r="2163" hidden="1" x14ac:dyDescent="0.25"/>
    <row r="2164" hidden="1" x14ac:dyDescent="0.25"/>
    <row r="2165" hidden="1" x14ac:dyDescent="0.25"/>
    <row r="2166" hidden="1" x14ac:dyDescent="0.25"/>
    <row r="2167" hidden="1" x14ac:dyDescent="0.25"/>
    <row r="2168" hidden="1" x14ac:dyDescent="0.25"/>
    <row r="2169" hidden="1" x14ac:dyDescent="0.25"/>
    <row r="2170" hidden="1" x14ac:dyDescent="0.25"/>
    <row r="2171" hidden="1" x14ac:dyDescent="0.25"/>
    <row r="2172" hidden="1" x14ac:dyDescent="0.25"/>
    <row r="2173" hidden="1" x14ac:dyDescent="0.25"/>
    <row r="2174" hidden="1" x14ac:dyDescent="0.25"/>
    <row r="2175" hidden="1" x14ac:dyDescent="0.25"/>
    <row r="2176" hidden="1" x14ac:dyDescent="0.25"/>
    <row r="2177" hidden="1" x14ac:dyDescent="0.25"/>
    <row r="2178" hidden="1" x14ac:dyDescent="0.25"/>
    <row r="2179" hidden="1" x14ac:dyDescent="0.25"/>
    <row r="2180" hidden="1" x14ac:dyDescent="0.25"/>
    <row r="2181" hidden="1" x14ac:dyDescent="0.25"/>
    <row r="2182" hidden="1" x14ac:dyDescent="0.25"/>
    <row r="2183" hidden="1" x14ac:dyDescent="0.25"/>
    <row r="2184" hidden="1" x14ac:dyDescent="0.25"/>
    <row r="2185" hidden="1" x14ac:dyDescent="0.25"/>
    <row r="2186" hidden="1" x14ac:dyDescent="0.25"/>
    <row r="2187" hidden="1" x14ac:dyDescent="0.25"/>
    <row r="2188" hidden="1" x14ac:dyDescent="0.25"/>
    <row r="2189" hidden="1" x14ac:dyDescent="0.25"/>
    <row r="2190" hidden="1" x14ac:dyDescent="0.25"/>
    <row r="2191" hidden="1" x14ac:dyDescent="0.25"/>
    <row r="2192" hidden="1" x14ac:dyDescent="0.25"/>
    <row r="2193" hidden="1" x14ac:dyDescent="0.25"/>
    <row r="2194" hidden="1" x14ac:dyDescent="0.25"/>
    <row r="2195" hidden="1" x14ac:dyDescent="0.25"/>
    <row r="2196" hidden="1" x14ac:dyDescent="0.25"/>
    <row r="2197" hidden="1" x14ac:dyDescent="0.25"/>
    <row r="2198" hidden="1" x14ac:dyDescent="0.25"/>
    <row r="2199" hidden="1" x14ac:dyDescent="0.25"/>
    <row r="2200" hidden="1" x14ac:dyDescent="0.25"/>
    <row r="2201" hidden="1" x14ac:dyDescent="0.25"/>
    <row r="2202" hidden="1" x14ac:dyDescent="0.25"/>
    <row r="2203" hidden="1" x14ac:dyDescent="0.25"/>
    <row r="2204" hidden="1" x14ac:dyDescent="0.25"/>
    <row r="2205" hidden="1" x14ac:dyDescent="0.25"/>
    <row r="2206" hidden="1" x14ac:dyDescent="0.25"/>
    <row r="2207" hidden="1" x14ac:dyDescent="0.25"/>
    <row r="2208" hidden="1" x14ac:dyDescent="0.25"/>
    <row r="2209" hidden="1" x14ac:dyDescent="0.25"/>
    <row r="2210" hidden="1" x14ac:dyDescent="0.25"/>
    <row r="2211" hidden="1" x14ac:dyDescent="0.25"/>
    <row r="2212" hidden="1" x14ac:dyDescent="0.25"/>
    <row r="2213" hidden="1" x14ac:dyDescent="0.25"/>
    <row r="2214" hidden="1" x14ac:dyDescent="0.25"/>
    <row r="2215" hidden="1" x14ac:dyDescent="0.25"/>
    <row r="2216" hidden="1" x14ac:dyDescent="0.25"/>
    <row r="2217" hidden="1" x14ac:dyDescent="0.25"/>
    <row r="2218" hidden="1" x14ac:dyDescent="0.25"/>
    <row r="2219" hidden="1" x14ac:dyDescent="0.25"/>
    <row r="2220" hidden="1" x14ac:dyDescent="0.25"/>
    <row r="2221" hidden="1" x14ac:dyDescent="0.25"/>
    <row r="2222" hidden="1" x14ac:dyDescent="0.25"/>
    <row r="2223" hidden="1" x14ac:dyDescent="0.25"/>
    <row r="2224" hidden="1" x14ac:dyDescent="0.25"/>
    <row r="2225" hidden="1" x14ac:dyDescent="0.25"/>
    <row r="2226" hidden="1" x14ac:dyDescent="0.25"/>
    <row r="2227" hidden="1" x14ac:dyDescent="0.25"/>
    <row r="2228" hidden="1" x14ac:dyDescent="0.25"/>
    <row r="2229" hidden="1" x14ac:dyDescent="0.25"/>
    <row r="2230" hidden="1" x14ac:dyDescent="0.25"/>
    <row r="2231" hidden="1" x14ac:dyDescent="0.25"/>
    <row r="2232" hidden="1" x14ac:dyDescent="0.25"/>
    <row r="2233" hidden="1" x14ac:dyDescent="0.25"/>
    <row r="2234" hidden="1" x14ac:dyDescent="0.25"/>
    <row r="2235" hidden="1" x14ac:dyDescent="0.25"/>
    <row r="2236" hidden="1" x14ac:dyDescent="0.25"/>
    <row r="2237" hidden="1" x14ac:dyDescent="0.25"/>
    <row r="2238" hidden="1" x14ac:dyDescent="0.25"/>
    <row r="2239" hidden="1" x14ac:dyDescent="0.25"/>
    <row r="2240" hidden="1" x14ac:dyDescent="0.25"/>
    <row r="2241" hidden="1" x14ac:dyDescent="0.25"/>
    <row r="2242" hidden="1" x14ac:dyDescent="0.25"/>
    <row r="2243" hidden="1" x14ac:dyDescent="0.25"/>
    <row r="2244" hidden="1" x14ac:dyDescent="0.25"/>
    <row r="2245" hidden="1" x14ac:dyDescent="0.25"/>
    <row r="2246" hidden="1" x14ac:dyDescent="0.25"/>
    <row r="2247" hidden="1" x14ac:dyDescent="0.25"/>
    <row r="2248" hidden="1" x14ac:dyDescent="0.25"/>
    <row r="2249" hidden="1" x14ac:dyDescent="0.25"/>
    <row r="2250" hidden="1" x14ac:dyDescent="0.25"/>
    <row r="2251" hidden="1" x14ac:dyDescent="0.25"/>
    <row r="2252" hidden="1" x14ac:dyDescent="0.25"/>
    <row r="2253" hidden="1" x14ac:dyDescent="0.25"/>
    <row r="2254" hidden="1" x14ac:dyDescent="0.25"/>
    <row r="2255" hidden="1" x14ac:dyDescent="0.25"/>
    <row r="2256" hidden="1" x14ac:dyDescent="0.25"/>
    <row r="2257" hidden="1" x14ac:dyDescent="0.25"/>
    <row r="2258" hidden="1" x14ac:dyDescent="0.25"/>
    <row r="2259" hidden="1" x14ac:dyDescent="0.25"/>
    <row r="2260" hidden="1" x14ac:dyDescent="0.25"/>
    <row r="2261" hidden="1" x14ac:dyDescent="0.25"/>
    <row r="2262" hidden="1" x14ac:dyDescent="0.25"/>
    <row r="2263" hidden="1" x14ac:dyDescent="0.25"/>
    <row r="2264" hidden="1" x14ac:dyDescent="0.25"/>
    <row r="2265" hidden="1" x14ac:dyDescent="0.25"/>
    <row r="2266" hidden="1" x14ac:dyDescent="0.25"/>
    <row r="2267" hidden="1" x14ac:dyDescent="0.25"/>
    <row r="2268" hidden="1" x14ac:dyDescent="0.25"/>
    <row r="2269" hidden="1" x14ac:dyDescent="0.25"/>
    <row r="2270" hidden="1" x14ac:dyDescent="0.25"/>
    <row r="2271" hidden="1" x14ac:dyDescent="0.25"/>
    <row r="2272" hidden="1" x14ac:dyDescent="0.25"/>
    <row r="2273" hidden="1" x14ac:dyDescent="0.25"/>
    <row r="2274" hidden="1" x14ac:dyDescent="0.25"/>
    <row r="2275" hidden="1" x14ac:dyDescent="0.25"/>
    <row r="2276" hidden="1" x14ac:dyDescent="0.25"/>
    <row r="2277" hidden="1" x14ac:dyDescent="0.25"/>
    <row r="2278" hidden="1" x14ac:dyDescent="0.25"/>
    <row r="2279" hidden="1" x14ac:dyDescent="0.25"/>
    <row r="2280" hidden="1" x14ac:dyDescent="0.25"/>
    <row r="2281" hidden="1" x14ac:dyDescent="0.25"/>
    <row r="2282" hidden="1" x14ac:dyDescent="0.25"/>
    <row r="2283" hidden="1" x14ac:dyDescent="0.25"/>
    <row r="2284" hidden="1" x14ac:dyDescent="0.25"/>
    <row r="2285" hidden="1" x14ac:dyDescent="0.25"/>
    <row r="2286" hidden="1" x14ac:dyDescent="0.25"/>
    <row r="2287" hidden="1" x14ac:dyDescent="0.25"/>
    <row r="2288" hidden="1" x14ac:dyDescent="0.25"/>
    <row r="2289" hidden="1" x14ac:dyDescent="0.25"/>
    <row r="2290" hidden="1" x14ac:dyDescent="0.25"/>
    <row r="2291" hidden="1" x14ac:dyDescent="0.25"/>
    <row r="2292" hidden="1" x14ac:dyDescent="0.25"/>
    <row r="2293" hidden="1" x14ac:dyDescent="0.25"/>
    <row r="2294" hidden="1" x14ac:dyDescent="0.25"/>
    <row r="2295" hidden="1" x14ac:dyDescent="0.25"/>
    <row r="2296" hidden="1" x14ac:dyDescent="0.25"/>
    <row r="2297" hidden="1" x14ac:dyDescent="0.25"/>
    <row r="2298" hidden="1" x14ac:dyDescent="0.25"/>
    <row r="2299" hidden="1" x14ac:dyDescent="0.25"/>
    <row r="2300" hidden="1" x14ac:dyDescent="0.25"/>
    <row r="2301" hidden="1" x14ac:dyDescent="0.25"/>
    <row r="2302" hidden="1" x14ac:dyDescent="0.25"/>
    <row r="2303" hidden="1" x14ac:dyDescent="0.25"/>
    <row r="2304" hidden="1" x14ac:dyDescent="0.25"/>
    <row r="2305" hidden="1" x14ac:dyDescent="0.25"/>
    <row r="2306" hidden="1" x14ac:dyDescent="0.25"/>
    <row r="2307" hidden="1" x14ac:dyDescent="0.25"/>
    <row r="2308" hidden="1" x14ac:dyDescent="0.25"/>
    <row r="2309" hidden="1" x14ac:dyDescent="0.25"/>
    <row r="2310" hidden="1" x14ac:dyDescent="0.25"/>
    <row r="2311" hidden="1" x14ac:dyDescent="0.25"/>
    <row r="2312" hidden="1" x14ac:dyDescent="0.25"/>
    <row r="2313" hidden="1" x14ac:dyDescent="0.25"/>
    <row r="2314" hidden="1" x14ac:dyDescent="0.25"/>
    <row r="2315" hidden="1" x14ac:dyDescent="0.25"/>
    <row r="2316" hidden="1" x14ac:dyDescent="0.25"/>
    <row r="2317" hidden="1" x14ac:dyDescent="0.25"/>
    <row r="2318" hidden="1" x14ac:dyDescent="0.25"/>
    <row r="2319" hidden="1" x14ac:dyDescent="0.25"/>
    <row r="2320" hidden="1" x14ac:dyDescent="0.25"/>
    <row r="2321" hidden="1" x14ac:dyDescent="0.25"/>
    <row r="2322" hidden="1" x14ac:dyDescent="0.25"/>
    <row r="2323" hidden="1" x14ac:dyDescent="0.25"/>
    <row r="2324" hidden="1" x14ac:dyDescent="0.25"/>
    <row r="2325" hidden="1" x14ac:dyDescent="0.25"/>
    <row r="2326" hidden="1" x14ac:dyDescent="0.25"/>
    <row r="2327" hidden="1" x14ac:dyDescent="0.25"/>
    <row r="2328" hidden="1" x14ac:dyDescent="0.25"/>
    <row r="2329" hidden="1" x14ac:dyDescent="0.25"/>
    <row r="2330" hidden="1" x14ac:dyDescent="0.25"/>
    <row r="2331" hidden="1" x14ac:dyDescent="0.25"/>
    <row r="2332" hidden="1" x14ac:dyDescent="0.25"/>
    <row r="2333" hidden="1" x14ac:dyDescent="0.25"/>
    <row r="2334" hidden="1" x14ac:dyDescent="0.25"/>
    <row r="2335" hidden="1" x14ac:dyDescent="0.25"/>
    <row r="2336" hidden="1" x14ac:dyDescent="0.25"/>
    <row r="2337" hidden="1" x14ac:dyDescent="0.25"/>
    <row r="2338" hidden="1" x14ac:dyDescent="0.25"/>
    <row r="2339" hidden="1" x14ac:dyDescent="0.25"/>
    <row r="2340" hidden="1" x14ac:dyDescent="0.25"/>
    <row r="2341" hidden="1" x14ac:dyDescent="0.25"/>
    <row r="2342" hidden="1" x14ac:dyDescent="0.25"/>
    <row r="2343" hidden="1" x14ac:dyDescent="0.25"/>
    <row r="2344" hidden="1" x14ac:dyDescent="0.25"/>
    <row r="2345" hidden="1" x14ac:dyDescent="0.25"/>
    <row r="2346" hidden="1" x14ac:dyDescent="0.25"/>
    <row r="2347" hidden="1" x14ac:dyDescent="0.25"/>
    <row r="2348" hidden="1" x14ac:dyDescent="0.25"/>
    <row r="2349" hidden="1" x14ac:dyDescent="0.25"/>
    <row r="2350" hidden="1" x14ac:dyDescent="0.25"/>
    <row r="2351" hidden="1" x14ac:dyDescent="0.25"/>
    <row r="2352" hidden="1" x14ac:dyDescent="0.25"/>
    <row r="2353" hidden="1" x14ac:dyDescent="0.25"/>
    <row r="2354" hidden="1" x14ac:dyDescent="0.25"/>
    <row r="2355" hidden="1" x14ac:dyDescent="0.25"/>
    <row r="2356" hidden="1" x14ac:dyDescent="0.25"/>
    <row r="2357" hidden="1" x14ac:dyDescent="0.25"/>
    <row r="2358" hidden="1" x14ac:dyDescent="0.25"/>
    <row r="2359" hidden="1" x14ac:dyDescent="0.25"/>
    <row r="2360" hidden="1" x14ac:dyDescent="0.25"/>
    <row r="2361" hidden="1" x14ac:dyDescent="0.25"/>
    <row r="2362" hidden="1" x14ac:dyDescent="0.25"/>
    <row r="2363" hidden="1" x14ac:dyDescent="0.25"/>
    <row r="2364" hidden="1" x14ac:dyDescent="0.25"/>
    <row r="2365" hidden="1" x14ac:dyDescent="0.25"/>
    <row r="2366" hidden="1" x14ac:dyDescent="0.25"/>
    <row r="2367" hidden="1" x14ac:dyDescent="0.25"/>
    <row r="2368" hidden="1" x14ac:dyDescent="0.25"/>
    <row r="2369" hidden="1" x14ac:dyDescent="0.25"/>
    <row r="2370" hidden="1" x14ac:dyDescent="0.25"/>
    <row r="2371" hidden="1" x14ac:dyDescent="0.25"/>
    <row r="2372" hidden="1" x14ac:dyDescent="0.25"/>
    <row r="2373" hidden="1" x14ac:dyDescent="0.25"/>
    <row r="2374" hidden="1" x14ac:dyDescent="0.25"/>
    <row r="2375" hidden="1" x14ac:dyDescent="0.25"/>
    <row r="2376" hidden="1" x14ac:dyDescent="0.25"/>
    <row r="2377" hidden="1" x14ac:dyDescent="0.25"/>
    <row r="2378" hidden="1" x14ac:dyDescent="0.25"/>
    <row r="2379" hidden="1" x14ac:dyDescent="0.25"/>
    <row r="2380" hidden="1" x14ac:dyDescent="0.25"/>
    <row r="2381" hidden="1" x14ac:dyDescent="0.25"/>
    <row r="2382" hidden="1" x14ac:dyDescent="0.25"/>
    <row r="2383" hidden="1" x14ac:dyDescent="0.25"/>
    <row r="2384" hidden="1" x14ac:dyDescent="0.25"/>
    <row r="2385" hidden="1" x14ac:dyDescent="0.25"/>
    <row r="2386" hidden="1" x14ac:dyDescent="0.25"/>
    <row r="2387" hidden="1" x14ac:dyDescent="0.25"/>
    <row r="2388" hidden="1" x14ac:dyDescent="0.25"/>
    <row r="2389" hidden="1" x14ac:dyDescent="0.25"/>
    <row r="2390" hidden="1" x14ac:dyDescent="0.25"/>
    <row r="2391" hidden="1" x14ac:dyDescent="0.25"/>
    <row r="2392" hidden="1" x14ac:dyDescent="0.25"/>
    <row r="2393" hidden="1" x14ac:dyDescent="0.25"/>
    <row r="2394" hidden="1" x14ac:dyDescent="0.25"/>
    <row r="2395" hidden="1" x14ac:dyDescent="0.25"/>
    <row r="2396" hidden="1" x14ac:dyDescent="0.25"/>
    <row r="2397" hidden="1" x14ac:dyDescent="0.25"/>
    <row r="2398" hidden="1" x14ac:dyDescent="0.25"/>
    <row r="2399" hidden="1" x14ac:dyDescent="0.25"/>
    <row r="2400" hidden="1" x14ac:dyDescent="0.25"/>
    <row r="2401" hidden="1" x14ac:dyDescent="0.25"/>
    <row r="2402" hidden="1" x14ac:dyDescent="0.25"/>
    <row r="2403" hidden="1" x14ac:dyDescent="0.25"/>
    <row r="2404" hidden="1" x14ac:dyDescent="0.25"/>
    <row r="2405" hidden="1" x14ac:dyDescent="0.25"/>
    <row r="2406" hidden="1" x14ac:dyDescent="0.25"/>
    <row r="2407" hidden="1" x14ac:dyDescent="0.25"/>
    <row r="2408" hidden="1" x14ac:dyDescent="0.25"/>
    <row r="2409" hidden="1" x14ac:dyDescent="0.25"/>
    <row r="2410" hidden="1" x14ac:dyDescent="0.25"/>
    <row r="2411" hidden="1" x14ac:dyDescent="0.25"/>
    <row r="2412" hidden="1" x14ac:dyDescent="0.25"/>
    <row r="2413" hidden="1" x14ac:dyDescent="0.25"/>
    <row r="2414" hidden="1" x14ac:dyDescent="0.25"/>
    <row r="2415" hidden="1" x14ac:dyDescent="0.25"/>
    <row r="2416" hidden="1" x14ac:dyDescent="0.25"/>
    <row r="2417" hidden="1" x14ac:dyDescent="0.25"/>
    <row r="2418" hidden="1" x14ac:dyDescent="0.25"/>
    <row r="2419" hidden="1" x14ac:dyDescent="0.25"/>
    <row r="2420" hidden="1" x14ac:dyDescent="0.25"/>
    <row r="2421" hidden="1" x14ac:dyDescent="0.25"/>
    <row r="2422" hidden="1" x14ac:dyDescent="0.25"/>
    <row r="2423" hidden="1" x14ac:dyDescent="0.25"/>
    <row r="2424" hidden="1" x14ac:dyDescent="0.25"/>
    <row r="2425" hidden="1" x14ac:dyDescent="0.25"/>
    <row r="2426" hidden="1" x14ac:dyDescent="0.25"/>
    <row r="2427" hidden="1" x14ac:dyDescent="0.25"/>
    <row r="2428" hidden="1" x14ac:dyDescent="0.25"/>
    <row r="2429" hidden="1" x14ac:dyDescent="0.25"/>
    <row r="2430" hidden="1" x14ac:dyDescent="0.25"/>
    <row r="2431" hidden="1" x14ac:dyDescent="0.25"/>
    <row r="2432" hidden="1" x14ac:dyDescent="0.25"/>
    <row r="2433" hidden="1" x14ac:dyDescent="0.25"/>
    <row r="2434" hidden="1" x14ac:dyDescent="0.25"/>
    <row r="2435" hidden="1" x14ac:dyDescent="0.25"/>
    <row r="2436" hidden="1" x14ac:dyDescent="0.25"/>
    <row r="2437" hidden="1" x14ac:dyDescent="0.25"/>
    <row r="2438" hidden="1" x14ac:dyDescent="0.25"/>
    <row r="2439" hidden="1" x14ac:dyDescent="0.25"/>
    <row r="2440" hidden="1" x14ac:dyDescent="0.25"/>
    <row r="2441" hidden="1" x14ac:dyDescent="0.25"/>
    <row r="2442" hidden="1" x14ac:dyDescent="0.25"/>
    <row r="2443" hidden="1" x14ac:dyDescent="0.25"/>
    <row r="2444" hidden="1" x14ac:dyDescent="0.25"/>
    <row r="2445" hidden="1" x14ac:dyDescent="0.25"/>
    <row r="2446" hidden="1" x14ac:dyDescent="0.25"/>
    <row r="2447" hidden="1" x14ac:dyDescent="0.25"/>
    <row r="2448" hidden="1" x14ac:dyDescent="0.25"/>
    <row r="2449" hidden="1" x14ac:dyDescent="0.25"/>
    <row r="2450" hidden="1" x14ac:dyDescent="0.25"/>
    <row r="2451" hidden="1" x14ac:dyDescent="0.25"/>
    <row r="2452" hidden="1" x14ac:dyDescent="0.25"/>
    <row r="2453" hidden="1" x14ac:dyDescent="0.25"/>
    <row r="2454" hidden="1" x14ac:dyDescent="0.25"/>
    <row r="2455" hidden="1" x14ac:dyDescent="0.25"/>
    <row r="2456" hidden="1" x14ac:dyDescent="0.25"/>
    <row r="2457" hidden="1" x14ac:dyDescent="0.25"/>
    <row r="2458" hidden="1" x14ac:dyDescent="0.25"/>
    <row r="2459" hidden="1" x14ac:dyDescent="0.25"/>
    <row r="2460" hidden="1" x14ac:dyDescent="0.25"/>
    <row r="2461" hidden="1" x14ac:dyDescent="0.25"/>
    <row r="2462" hidden="1" x14ac:dyDescent="0.25"/>
    <row r="2463" hidden="1" x14ac:dyDescent="0.25"/>
    <row r="2464" hidden="1" x14ac:dyDescent="0.25"/>
    <row r="2465" hidden="1" x14ac:dyDescent="0.25"/>
    <row r="2466" hidden="1" x14ac:dyDescent="0.25"/>
    <row r="2467" hidden="1" x14ac:dyDescent="0.25"/>
    <row r="2468" hidden="1" x14ac:dyDescent="0.25"/>
    <row r="2469" hidden="1" x14ac:dyDescent="0.25"/>
    <row r="2470" hidden="1" x14ac:dyDescent="0.25"/>
    <row r="2471" hidden="1" x14ac:dyDescent="0.25"/>
    <row r="2472" hidden="1" x14ac:dyDescent="0.25"/>
    <row r="2473" hidden="1" x14ac:dyDescent="0.25"/>
    <row r="2474" hidden="1" x14ac:dyDescent="0.25"/>
    <row r="2475" hidden="1" x14ac:dyDescent="0.25"/>
    <row r="2476" hidden="1" x14ac:dyDescent="0.25"/>
    <row r="2477" hidden="1" x14ac:dyDescent="0.25"/>
    <row r="2478" hidden="1" x14ac:dyDescent="0.25"/>
    <row r="2479" hidden="1" x14ac:dyDescent="0.25"/>
    <row r="2480" hidden="1" x14ac:dyDescent="0.25"/>
    <row r="2481" hidden="1" x14ac:dyDescent="0.25"/>
    <row r="2482" hidden="1" x14ac:dyDescent="0.25"/>
    <row r="2483" hidden="1" x14ac:dyDescent="0.25"/>
    <row r="2484" hidden="1" x14ac:dyDescent="0.25"/>
    <row r="2485" hidden="1" x14ac:dyDescent="0.25"/>
    <row r="2486" hidden="1" x14ac:dyDescent="0.25"/>
    <row r="2487" hidden="1" x14ac:dyDescent="0.25"/>
    <row r="2488" hidden="1" x14ac:dyDescent="0.25"/>
    <row r="2489" hidden="1" x14ac:dyDescent="0.25"/>
    <row r="2490" hidden="1" x14ac:dyDescent="0.25"/>
    <row r="2491" hidden="1" x14ac:dyDescent="0.25"/>
    <row r="2492" hidden="1" x14ac:dyDescent="0.25"/>
    <row r="2493" hidden="1" x14ac:dyDescent="0.25"/>
    <row r="2494" hidden="1" x14ac:dyDescent="0.25"/>
    <row r="2495" hidden="1" x14ac:dyDescent="0.25"/>
    <row r="2496" hidden="1" x14ac:dyDescent="0.25"/>
    <row r="2497" hidden="1" x14ac:dyDescent="0.25"/>
    <row r="2498" hidden="1" x14ac:dyDescent="0.25"/>
    <row r="2499" hidden="1" x14ac:dyDescent="0.25"/>
    <row r="2500" hidden="1" x14ac:dyDescent="0.25"/>
    <row r="2501" hidden="1" x14ac:dyDescent="0.25"/>
    <row r="2502" hidden="1" x14ac:dyDescent="0.25"/>
    <row r="2503" hidden="1" x14ac:dyDescent="0.25"/>
    <row r="2504" hidden="1" x14ac:dyDescent="0.25"/>
    <row r="2505" hidden="1" x14ac:dyDescent="0.25"/>
    <row r="2506" hidden="1" x14ac:dyDescent="0.25"/>
    <row r="2507" hidden="1" x14ac:dyDescent="0.25"/>
    <row r="2508" hidden="1" x14ac:dyDescent="0.25"/>
    <row r="2509" hidden="1" x14ac:dyDescent="0.25"/>
    <row r="2510" hidden="1" x14ac:dyDescent="0.25"/>
    <row r="2511" hidden="1" x14ac:dyDescent="0.25"/>
    <row r="2512" hidden="1" x14ac:dyDescent="0.25"/>
    <row r="2513" hidden="1" x14ac:dyDescent="0.25"/>
    <row r="2514" hidden="1" x14ac:dyDescent="0.25"/>
    <row r="2515" hidden="1" x14ac:dyDescent="0.25"/>
    <row r="2516" hidden="1" x14ac:dyDescent="0.25"/>
    <row r="2517" hidden="1" x14ac:dyDescent="0.25"/>
    <row r="2518" hidden="1" x14ac:dyDescent="0.25"/>
    <row r="2519" hidden="1" x14ac:dyDescent="0.25"/>
    <row r="2520" hidden="1" x14ac:dyDescent="0.25"/>
    <row r="2521" hidden="1" x14ac:dyDescent="0.25"/>
    <row r="2522" hidden="1" x14ac:dyDescent="0.25"/>
    <row r="2523" hidden="1" x14ac:dyDescent="0.25"/>
    <row r="2524" hidden="1" x14ac:dyDescent="0.25"/>
    <row r="2525" hidden="1" x14ac:dyDescent="0.25"/>
    <row r="2526" hidden="1" x14ac:dyDescent="0.25"/>
    <row r="2527" hidden="1" x14ac:dyDescent="0.25"/>
    <row r="2528" hidden="1" x14ac:dyDescent="0.25"/>
    <row r="2529" hidden="1" x14ac:dyDescent="0.25"/>
    <row r="2530" hidden="1" x14ac:dyDescent="0.25"/>
    <row r="2531" hidden="1" x14ac:dyDescent="0.25"/>
    <row r="2532" hidden="1" x14ac:dyDescent="0.25"/>
    <row r="2533" hidden="1" x14ac:dyDescent="0.25"/>
    <row r="2534" hidden="1" x14ac:dyDescent="0.25"/>
    <row r="2535" hidden="1" x14ac:dyDescent="0.25"/>
    <row r="2536" hidden="1" x14ac:dyDescent="0.25"/>
    <row r="2537" hidden="1" x14ac:dyDescent="0.25"/>
    <row r="2538" hidden="1" x14ac:dyDescent="0.25"/>
    <row r="2539" hidden="1" x14ac:dyDescent="0.25"/>
    <row r="2540" hidden="1" x14ac:dyDescent="0.25"/>
    <row r="2541" hidden="1" x14ac:dyDescent="0.25"/>
    <row r="2542" hidden="1" x14ac:dyDescent="0.25"/>
    <row r="2543" hidden="1" x14ac:dyDescent="0.25"/>
    <row r="2544" hidden="1" x14ac:dyDescent="0.25"/>
    <row r="2545" hidden="1" x14ac:dyDescent="0.25"/>
    <row r="2546" hidden="1" x14ac:dyDescent="0.25"/>
    <row r="2547" hidden="1" x14ac:dyDescent="0.25"/>
    <row r="2548" hidden="1" x14ac:dyDescent="0.25"/>
    <row r="2549" hidden="1" x14ac:dyDescent="0.25"/>
    <row r="2550" hidden="1" x14ac:dyDescent="0.25"/>
    <row r="2551" hidden="1" x14ac:dyDescent="0.25"/>
    <row r="2552" hidden="1" x14ac:dyDescent="0.25"/>
    <row r="2553" hidden="1" x14ac:dyDescent="0.25"/>
    <row r="2554" hidden="1" x14ac:dyDescent="0.25"/>
    <row r="2555" hidden="1" x14ac:dyDescent="0.25"/>
    <row r="2556" hidden="1" x14ac:dyDescent="0.25"/>
    <row r="2557" hidden="1" x14ac:dyDescent="0.25"/>
    <row r="2558" hidden="1" x14ac:dyDescent="0.25"/>
    <row r="2559" hidden="1" x14ac:dyDescent="0.25"/>
    <row r="2560" hidden="1" x14ac:dyDescent="0.25"/>
    <row r="2561" hidden="1" x14ac:dyDescent="0.25"/>
    <row r="2562" hidden="1" x14ac:dyDescent="0.25"/>
    <row r="2563" hidden="1" x14ac:dyDescent="0.25"/>
    <row r="2564" hidden="1" x14ac:dyDescent="0.25"/>
    <row r="2565" hidden="1" x14ac:dyDescent="0.25"/>
    <row r="2566" hidden="1" x14ac:dyDescent="0.25"/>
    <row r="2567" hidden="1" x14ac:dyDescent="0.25"/>
    <row r="2568" hidden="1" x14ac:dyDescent="0.25"/>
    <row r="2569" hidden="1" x14ac:dyDescent="0.25"/>
    <row r="2570" hidden="1" x14ac:dyDescent="0.25"/>
    <row r="2571" hidden="1" x14ac:dyDescent="0.25"/>
    <row r="2572" hidden="1" x14ac:dyDescent="0.25"/>
    <row r="2573" hidden="1" x14ac:dyDescent="0.25"/>
    <row r="2574" hidden="1" x14ac:dyDescent="0.25"/>
    <row r="2575" hidden="1" x14ac:dyDescent="0.25"/>
    <row r="2576" hidden="1" x14ac:dyDescent="0.25"/>
    <row r="2577" hidden="1" x14ac:dyDescent="0.25"/>
    <row r="2578" hidden="1" x14ac:dyDescent="0.25"/>
    <row r="2579" hidden="1" x14ac:dyDescent="0.25"/>
    <row r="2580" hidden="1" x14ac:dyDescent="0.25"/>
    <row r="2581" hidden="1" x14ac:dyDescent="0.25"/>
    <row r="2582" hidden="1" x14ac:dyDescent="0.25"/>
    <row r="2583" hidden="1" x14ac:dyDescent="0.25"/>
    <row r="2584" hidden="1" x14ac:dyDescent="0.25"/>
    <row r="2585" hidden="1" x14ac:dyDescent="0.25"/>
    <row r="2586" hidden="1" x14ac:dyDescent="0.25"/>
    <row r="2587" hidden="1" x14ac:dyDescent="0.25"/>
    <row r="2588" hidden="1" x14ac:dyDescent="0.25"/>
    <row r="2589" hidden="1" x14ac:dyDescent="0.25"/>
    <row r="2590" hidden="1" x14ac:dyDescent="0.25"/>
    <row r="2591" hidden="1" x14ac:dyDescent="0.25"/>
    <row r="2592" hidden="1" x14ac:dyDescent="0.25"/>
    <row r="2593" hidden="1" x14ac:dyDescent="0.25"/>
    <row r="2594" hidden="1" x14ac:dyDescent="0.25"/>
    <row r="2595" hidden="1" x14ac:dyDescent="0.25"/>
    <row r="2596" hidden="1" x14ac:dyDescent="0.25"/>
    <row r="2597" hidden="1" x14ac:dyDescent="0.25"/>
    <row r="2598" hidden="1" x14ac:dyDescent="0.25"/>
    <row r="2599" hidden="1" x14ac:dyDescent="0.25"/>
    <row r="2600" hidden="1" x14ac:dyDescent="0.25"/>
    <row r="2601" hidden="1" x14ac:dyDescent="0.25"/>
    <row r="2602" hidden="1" x14ac:dyDescent="0.25"/>
    <row r="2603" hidden="1" x14ac:dyDescent="0.25"/>
    <row r="2604" hidden="1" x14ac:dyDescent="0.25"/>
    <row r="2605" hidden="1" x14ac:dyDescent="0.25"/>
    <row r="2606" hidden="1" x14ac:dyDescent="0.25"/>
    <row r="2607" hidden="1" x14ac:dyDescent="0.25"/>
    <row r="2608" hidden="1" x14ac:dyDescent="0.25"/>
    <row r="2609" hidden="1" x14ac:dyDescent="0.25"/>
    <row r="2610" hidden="1" x14ac:dyDescent="0.25"/>
    <row r="2611" hidden="1" x14ac:dyDescent="0.25"/>
    <row r="2612" hidden="1" x14ac:dyDescent="0.25"/>
    <row r="2613" hidden="1" x14ac:dyDescent="0.25"/>
    <row r="2614" hidden="1" x14ac:dyDescent="0.25"/>
    <row r="2615" hidden="1" x14ac:dyDescent="0.25"/>
    <row r="2616" hidden="1" x14ac:dyDescent="0.25"/>
    <row r="2617" hidden="1" x14ac:dyDescent="0.25"/>
    <row r="2618" hidden="1" x14ac:dyDescent="0.25"/>
    <row r="2619" hidden="1" x14ac:dyDescent="0.25"/>
    <row r="2620" hidden="1" x14ac:dyDescent="0.25"/>
    <row r="2621" hidden="1" x14ac:dyDescent="0.25"/>
    <row r="2622" hidden="1" x14ac:dyDescent="0.25"/>
    <row r="2623" hidden="1" x14ac:dyDescent="0.25"/>
    <row r="2624" hidden="1" x14ac:dyDescent="0.25"/>
    <row r="2625" hidden="1" x14ac:dyDescent="0.25"/>
    <row r="2626" hidden="1" x14ac:dyDescent="0.25"/>
    <row r="2627" hidden="1" x14ac:dyDescent="0.25"/>
    <row r="2628" hidden="1" x14ac:dyDescent="0.25"/>
    <row r="2629" hidden="1" x14ac:dyDescent="0.25"/>
    <row r="2630" hidden="1" x14ac:dyDescent="0.25"/>
    <row r="2631" hidden="1" x14ac:dyDescent="0.25"/>
    <row r="2632" hidden="1" x14ac:dyDescent="0.25"/>
    <row r="2633" hidden="1" x14ac:dyDescent="0.25"/>
    <row r="2634" hidden="1" x14ac:dyDescent="0.25"/>
    <row r="2635" hidden="1" x14ac:dyDescent="0.25"/>
    <row r="2636" hidden="1" x14ac:dyDescent="0.25"/>
    <row r="2637" hidden="1" x14ac:dyDescent="0.25"/>
    <row r="2638" hidden="1" x14ac:dyDescent="0.25"/>
    <row r="2639" hidden="1" x14ac:dyDescent="0.25"/>
    <row r="2640" hidden="1" x14ac:dyDescent="0.25"/>
    <row r="2641" hidden="1" x14ac:dyDescent="0.25"/>
    <row r="2642" hidden="1" x14ac:dyDescent="0.25"/>
    <row r="2643" hidden="1" x14ac:dyDescent="0.25"/>
    <row r="2644" hidden="1" x14ac:dyDescent="0.25"/>
    <row r="2645" hidden="1" x14ac:dyDescent="0.25"/>
    <row r="2646" hidden="1" x14ac:dyDescent="0.25"/>
    <row r="2647" hidden="1" x14ac:dyDescent="0.25"/>
    <row r="2648" hidden="1" x14ac:dyDescent="0.25"/>
    <row r="2649" hidden="1" x14ac:dyDescent="0.25"/>
    <row r="2650" hidden="1" x14ac:dyDescent="0.25"/>
    <row r="2651" hidden="1" x14ac:dyDescent="0.25"/>
    <row r="2652" hidden="1" x14ac:dyDescent="0.25"/>
    <row r="2653" hidden="1" x14ac:dyDescent="0.25"/>
    <row r="2654" hidden="1" x14ac:dyDescent="0.25"/>
    <row r="2655" hidden="1" x14ac:dyDescent="0.25"/>
    <row r="2656" hidden="1" x14ac:dyDescent="0.25"/>
    <row r="2657" hidden="1" x14ac:dyDescent="0.25"/>
    <row r="2658" hidden="1" x14ac:dyDescent="0.25"/>
    <row r="2659" hidden="1" x14ac:dyDescent="0.25"/>
    <row r="2660" hidden="1" x14ac:dyDescent="0.25"/>
    <row r="2661" hidden="1" x14ac:dyDescent="0.25"/>
    <row r="2662" hidden="1" x14ac:dyDescent="0.25"/>
    <row r="2663" hidden="1" x14ac:dyDescent="0.25"/>
    <row r="2664" hidden="1" x14ac:dyDescent="0.25"/>
    <row r="2665" hidden="1" x14ac:dyDescent="0.25"/>
    <row r="2666" hidden="1" x14ac:dyDescent="0.25"/>
    <row r="2667" hidden="1" x14ac:dyDescent="0.25"/>
    <row r="2668" hidden="1" x14ac:dyDescent="0.25"/>
    <row r="2669" hidden="1" x14ac:dyDescent="0.25"/>
    <row r="2670" hidden="1" x14ac:dyDescent="0.25"/>
    <row r="2671" hidden="1" x14ac:dyDescent="0.25"/>
    <row r="2672" hidden="1" x14ac:dyDescent="0.25"/>
    <row r="2673" hidden="1" x14ac:dyDescent="0.25"/>
    <row r="2674" hidden="1" x14ac:dyDescent="0.25"/>
    <row r="2675" hidden="1" x14ac:dyDescent="0.25"/>
    <row r="2676" hidden="1" x14ac:dyDescent="0.25"/>
    <row r="2677" hidden="1" x14ac:dyDescent="0.25"/>
    <row r="2678" hidden="1" x14ac:dyDescent="0.25"/>
    <row r="2679" hidden="1" x14ac:dyDescent="0.25"/>
    <row r="2680" hidden="1" x14ac:dyDescent="0.25"/>
    <row r="2681" hidden="1" x14ac:dyDescent="0.25"/>
    <row r="2682" hidden="1" x14ac:dyDescent="0.25"/>
    <row r="2683" hidden="1" x14ac:dyDescent="0.25"/>
    <row r="2684" hidden="1" x14ac:dyDescent="0.25"/>
    <row r="2685" hidden="1" x14ac:dyDescent="0.25"/>
    <row r="2686" hidden="1" x14ac:dyDescent="0.25"/>
    <row r="2687" hidden="1" x14ac:dyDescent="0.25"/>
    <row r="2688" hidden="1" x14ac:dyDescent="0.25"/>
    <row r="2689" hidden="1" x14ac:dyDescent="0.25"/>
    <row r="2690" hidden="1" x14ac:dyDescent="0.25"/>
    <row r="2691" hidden="1" x14ac:dyDescent="0.25"/>
    <row r="2692" hidden="1" x14ac:dyDescent="0.25"/>
    <row r="2693" hidden="1" x14ac:dyDescent="0.25"/>
    <row r="2694" hidden="1" x14ac:dyDescent="0.25"/>
    <row r="2695" hidden="1" x14ac:dyDescent="0.25"/>
    <row r="2696" hidden="1" x14ac:dyDescent="0.25"/>
    <row r="2697" hidden="1" x14ac:dyDescent="0.25"/>
    <row r="2698" hidden="1" x14ac:dyDescent="0.25"/>
    <row r="2699" hidden="1" x14ac:dyDescent="0.25"/>
    <row r="2700" hidden="1" x14ac:dyDescent="0.25"/>
    <row r="2701" hidden="1" x14ac:dyDescent="0.25"/>
    <row r="2702" hidden="1" x14ac:dyDescent="0.25"/>
    <row r="2703" hidden="1" x14ac:dyDescent="0.25"/>
    <row r="2704" hidden="1" x14ac:dyDescent="0.25"/>
    <row r="2705" hidden="1" x14ac:dyDescent="0.25"/>
    <row r="2706" hidden="1" x14ac:dyDescent="0.25"/>
    <row r="2707" hidden="1" x14ac:dyDescent="0.25"/>
    <row r="2708" hidden="1" x14ac:dyDescent="0.25"/>
    <row r="2709" hidden="1" x14ac:dyDescent="0.25"/>
    <row r="2710" hidden="1" x14ac:dyDescent="0.25"/>
    <row r="2711" hidden="1" x14ac:dyDescent="0.25"/>
    <row r="2712" hidden="1" x14ac:dyDescent="0.25"/>
    <row r="2713" hidden="1" x14ac:dyDescent="0.25"/>
    <row r="2714" hidden="1" x14ac:dyDescent="0.25"/>
    <row r="2715" hidden="1" x14ac:dyDescent="0.25"/>
    <row r="2716" hidden="1" x14ac:dyDescent="0.25"/>
    <row r="2717" hidden="1" x14ac:dyDescent="0.25"/>
    <row r="2718" hidden="1" x14ac:dyDescent="0.25"/>
    <row r="2719" hidden="1" x14ac:dyDescent="0.25"/>
    <row r="2720" hidden="1" x14ac:dyDescent="0.25"/>
    <row r="2721" hidden="1" x14ac:dyDescent="0.25"/>
    <row r="2722" hidden="1" x14ac:dyDescent="0.25"/>
    <row r="2723" hidden="1" x14ac:dyDescent="0.25"/>
    <row r="2724" hidden="1" x14ac:dyDescent="0.25"/>
    <row r="2725" hidden="1" x14ac:dyDescent="0.25"/>
    <row r="2726" hidden="1" x14ac:dyDescent="0.25"/>
    <row r="2727" hidden="1" x14ac:dyDescent="0.25"/>
    <row r="2728" hidden="1" x14ac:dyDescent="0.25"/>
    <row r="2729" hidden="1" x14ac:dyDescent="0.25"/>
    <row r="2730" hidden="1" x14ac:dyDescent="0.25"/>
    <row r="2731" hidden="1" x14ac:dyDescent="0.25"/>
    <row r="2732" hidden="1" x14ac:dyDescent="0.25"/>
    <row r="2733" hidden="1" x14ac:dyDescent="0.25"/>
    <row r="2734" hidden="1" x14ac:dyDescent="0.25"/>
    <row r="2735" hidden="1" x14ac:dyDescent="0.25"/>
    <row r="2736" hidden="1" x14ac:dyDescent="0.25"/>
    <row r="2737" hidden="1" x14ac:dyDescent="0.25"/>
    <row r="2738" hidden="1" x14ac:dyDescent="0.25"/>
    <row r="2739" hidden="1" x14ac:dyDescent="0.25"/>
    <row r="2740" hidden="1" x14ac:dyDescent="0.25"/>
    <row r="2741" hidden="1" x14ac:dyDescent="0.25"/>
    <row r="2742" hidden="1" x14ac:dyDescent="0.25"/>
    <row r="2743" hidden="1" x14ac:dyDescent="0.25"/>
    <row r="2744" hidden="1" x14ac:dyDescent="0.25"/>
    <row r="2745" hidden="1" x14ac:dyDescent="0.25"/>
    <row r="2746" hidden="1" x14ac:dyDescent="0.25"/>
    <row r="2747" hidden="1" x14ac:dyDescent="0.25"/>
    <row r="2748" hidden="1" x14ac:dyDescent="0.25"/>
    <row r="2749" hidden="1" x14ac:dyDescent="0.25"/>
    <row r="2750" hidden="1" x14ac:dyDescent="0.25"/>
    <row r="2751" hidden="1" x14ac:dyDescent="0.25"/>
    <row r="2752" hidden="1" x14ac:dyDescent="0.25"/>
    <row r="2753" hidden="1" x14ac:dyDescent="0.25"/>
    <row r="2754" hidden="1" x14ac:dyDescent="0.25"/>
    <row r="2755" hidden="1" x14ac:dyDescent="0.25"/>
    <row r="2756" hidden="1" x14ac:dyDescent="0.25"/>
    <row r="2757" hidden="1" x14ac:dyDescent="0.25"/>
    <row r="2758" hidden="1" x14ac:dyDescent="0.25"/>
    <row r="2759" hidden="1" x14ac:dyDescent="0.25"/>
    <row r="2760" hidden="1" x14ac:dyDescent="0.25"/>
    <row r="2761" hidden="1" x14ac:dyDescent="0.25"/>
    <row r="2762" hidden="1" x14ac:dyDescent="0.25"/>
    <row r="2763" hidden="1" x14ac:dyDescent="0.25"/>
    <row r="2764" hidden="1" x14ac:dyDescent="0.25"/>
    <row r="2765" hidden="1" x14ac:dyDescent="0.25"/>
    <row r="2766" hidden="1" x14ac:dyDescent="0.25"/>
    <row r="2767" hidden="1" x14ac:dyDescent="0.25"/>
    <row r="2768" hidden="1" x14ac:dyDescent="0.25"/>
    <row r="2769" hidden="1" x14ac:dyDescent="0.25"/>
    <row r="2770" hidden="1" x14ac:dyDescent="0.25"/>
    <row r="2771" hidden="1" x14ac:dyDescent="0.25"/>
    <row r="2772" hidden="1" x14ac:dyDescent="0.25"/>
    <row r="2773" hidden="1" x14ac:dyDescent="0.25"/>
    <row r="2774" hidden="1" x14ac:dyDescent="0.25"/>
    <row r="2775" hidden="1" x14ac:dyDescent="0.25"/>
    <row r="2776" hidden="1" x14ac:dyDescent="0.25"/>
    <row r="2777" hidden="1" x14ac:dyDescent="0.25"/>
    <row r="2778" hidden="1" x14ac:dyDescent="0.25"/>
    <row r="2779" hidden="1" x14ac:dyDescent="0.25"/>
    <row r="2780" hidden="1" x14ac:dyDescent="0.25"/>
    <row r="2781" hidden="1" x14ac:dyDescent="0.25"/>
    <row r="2782" hidden="1" x14ac:dyDescent="0.25"/>
    <row r="2783" hidden="1" x14ac:dyDescent="0.25"/>
    <row r="2784" hidden="1" x14ac:dyDescent="0.25"/>
    <row r="2785" hidden="1" x14ac:dyDescent="0.25"/>
    <row r="2786" hidden="1" x14ac:dyDescent="0.25"/>
    <row r="2787" hidden="1" x14ac:dyDescent="0.25"/>
    <row r="2788" hidden="1" x14ac:dyDescent="0.25"/>
    <row r="2789" hidden="1" x14ac:dyDescent="0.25"/>
    <row r="2790" hidden="1" x14ac:dyDescent="0.25"/>
    <row r="2791" hidden="1" x14ac:dyDescent="0.25"/>
    <row r="2792" hidden="1" x14ac:dyDescent="0.25"/>
    <row r="2793" hidden="1" x14ac:dyDescent="0.25"/>
    <row r="2794" hidden="1" x14ac:dyDescent="0.25"/>
    <row r="2795" hidden="1" x14ac:dyDescent="0.25"/>
    <row r="2796" hidden="1" x14ac:dyDescent="0.25"/>
    <row r="2797" hidden="1" x14ac:dyDescent="0.25"/>
    <row r="2798" hidden="1" x14ac:dyDescent="0.25"/>
    <row r="2799" hidden="1" x14ac:dyDescent="0.25"/>
    <row r="2800" hidden="1" x14ac:dyDescent="0.25"/>
    <row r="2801" hidden="1" x14ac:dyDescent="0.25"/>
    <row r="2802" hidden="1" x14ac:dyDescent="0.25"/>
    <row r="2803" hidden="1" x14ac:dyDescent="0.25"/>
    <row r="2804" hidden="1" x14ac:dyDescent="0.25"/>
    <row r="2805" hidden="1" x14ac:dyDescent="0.25"/>
    <row r="2806" hidden="1" x14ac:dyDescent="0.25"/>
    <row r="2807" hidden="1" x14ac:dyDescent="0.25"/>
    <row r="2808" hidden="1" x14ac:dyDescent="0.25"/>
    <row r="2809" hidden="1" x14ac:dyDescent="0.25"/>
    <row r="2810" hidden="1" x14ac:dyDescent="0.25"/>
    <row r="2811" hidden="1" x14ac:dyDescent="0.25"/>
    <row r="2812" hidden="1" x14ac:dyDescent="0.25"/>
    <row r="2813" hidden="1" x14ac:dyDescent="0.25"/>
    <row r="2814" hidden="1" x14ac:dyDescent="0.25"/>
    <row r="2815" hidden="1" x14ac:dyDescent="0.25"/>
    <row r="2816" hidden="1" x14ac:dyDescent="0.25"/>
    <row r="2817" hidden="1" x14ac:dyDescent="0.25"/>
    <row r="2818" hidden="1" x14ac:dyDescent="0.25"/>
    <row r="2819" hidden="1" x14ac:dyDescent="0.25"/>
    <row r="2820" hidden="1" x14ac:dyDescent="0.25"/>
    <row r="2821" hidden="1" x14ac:dyDescent="0.25"/>
    <row r="2822" hidden="1" x14ac:dyDescent="0.25"/>
    <row r="2823" hidden="1" x14ac:dyDescent="0.25"/>
    <row r="2824" hidden="1" x14ac:dyDescent="0.25"/>
    <row r="2825" hidden="1" x14ac:dyDescent="0.25"/>
    <row r="2826" hidden="1" x14ac:dyDescent="0.25"/>
    <row r="2827" hidden="1" x14ac:dyDescent="0.25"/>
    <row r="2828" hidden="1" x14ac:dyDescent="0.25"/>
    <row r="2829" hidden="1" x14ac:dyDescent="0.25"/>
    <row r="2830" hidden="1" x14ac:dyDescent="0.25"/>
    <row r="2831" hidden="1" x14ac:dyDescent="0.25"/>
    <row r="2832" hidden="1" x14ac:dyDescent="0.25"/>
    <row r="2833" hidden="1" x14ac:dyDescent="0.25"/>
    <row r="2834" hidden="1" x14ac:dyDescent="0.25"/>
    <row r="2835" hidden="1" x14ac:dyDescent="0.25"/>
    <row r="2836" hidden="1" x14ac:dyDescent="0.25"/>
    <row r="2837" hidden="1" x14ac:dyDescent="0.25"/>
    <row r="2838" hidden="1" x14ac:dyDescent="0.25"/>
    <row r="2839" hidden="1" x14ac:dyDescent="0.25"/>
    <row r="2840" hidden="1" x14ac:dyDescent="0.25"/>
    <row r="2841" hidden="1" x14ac:dyDescent="0.25"/>
    <row r="2842" hidden="1" x14ac:dyDescent="0.25"/>
    <row r="2843" hidden="1" x14ac:dyDescent="0.25"/>
    <row r="2844" hidden="1" x14ac:dyDescent="0.25"/>
    <row r="2845" hidden="1" x14ac:dyDescent="0.25"/>
    <row r="2846" hidden="1" x14ac:dyDescent="0.25"/>
    <row r="2847" hidden="1" x14ac:dyDescent="0.25"/>
    <row r="2848" hidden="1" x14ac:dyDescent="0.25"/>
    <row r="2849" hidden="1" x14ac:dyDescent="0.25"/>
    <row r="2850" hidden="1" x14ac:dyDescent="0.25"/>
    <row r="2851" hidden="1" x14ac:dyDescent="0.25"/>
    <row r="2852" hidden="1" x14ac:dyDescent="0.25"/>
    <row r="2853" hidden="1" x14ac:dyDescent="0.25"/>
    <row r="2854" hidden="1" x14ac:dyDescent="0.25"/>
    <row r="2855" hidden="1" x14ac:dyDescent="0.25"/>
    <row r="2856" hidden="1" x14ac:dyDescent="0.25"/>
    <row r="2857" hidden="1" x14ac:dyDescent="0.25"/>
    <row r="2858" hidden="1" x14ac:dyDescent="0.25"/>
    <row r="2859" hidden="1" x14ac:dyDescent="0.25"/>
    <row r="2860" hidden="1" x14ac:dyDescent="0.25"/>
    <row r="2861" hidden="1" x14ac:dyDescent="0.25"/>
    <row r="2862" hidden="1" x14ac:dyDescent="0.25"/>
    <row r="2863" hidden="1" x14ac:dyDescent="0.25"/>
    <row r="2864" hidden="1" x14ac:dyDescent="0.25"/>
    <row r="2865" hidden="1" x14ac:dyDescent="0.25"/>
    <row r="2866" hidden="1" x14ac:dyDescent="0.25"/>
    <row r="2867" hidden="1" x14ac:dyDescent="0.25"/>
    <row r="2868" hidden="1" x14ac:dyDescent="0.25"/>
    <row r="2869" hidden="1" x14ac:dyDescent="0.25"/>
    <row r="2870" hidden="1" x14ac:dyDescent="0.25"/>
    <row r="2871" hidden="1" x14ac:dyDescent="0.25"/>
    <row r="2872" hidden="1" x14ac:dyDescent="0.25"/>
    <row r="2873" hidden="1" x14ac:dyDescent="0.25"/>
    <row r="2874" hidden="1" x14ac:dyDescent="0.25"/>
    <row r="2875" hidden="1" x14ac:dyDescent="0.25"/>
    <row r="2876" hidden="1" x14ac:dyDescent="0.25"/>
    <row r="2877" hidden="1" x14ac:dyDescent="0.25"/>
    <row r="2878" hidden="1" x14ac:dyDescent="0.25"/>
    <row r="2879" hidden="1" x14ac:dyDescent="0.25"/>
    <row r="2880" hidden="1" x14ac:dyDescent="0.25"/>
    <row r="2881" hidden="1" x14ac:dyDescent="0.25"/>
    <row r="2882" hidden="1" x14ac:dyDescent="0.25"/>
    <row r="2883" hidden="1" x14ac:dyDescent="0.25"/>
    <row r="2884" hidden="1" x14ac:dyDescent="0.25"/>
    <row r="2885" hidden="1" x14ac:dyDescent="0.25"/>
    <row r="2886" hidden="1" x14ac:dyDescent="0.25"/>
    <row r="2887" hidden="1" x14ac:dyDescent="0.25"/>
    <row r="2888" hidden="1" x14ac:dyDescent="0.25"/>
    <row r="2889" hidden="1" x14ac:dyDescent="0.25"/>
    <row r="2890" hidden="1" x14ac:dyDescent="0.25"/>
    <row r="2891" hidden="1" x14ac:dyDescent="0.25"/>
    <row r="2892" hidden="1" x14ac:dyDescent="0.25"/>
    <row r="2893" hidden="1" x14ac:dyDescent="0.25"/>
    <row r="2894" hidden="1" x14ac:dyDescent="0.25"/>
    <row r="2895" hidden="1" x14ac:dyDescent="0.25"/>
    <row r="2896" hidden="1" x14ac:dyDescent="0.25"/>
    <row r="2897" hidden="1" x14ac:dyDescent="0.25"/>
    <row r="2898" hidden="1" x14ac:dyDescent="0.25"/>
    <row r="2899" hidden="1" x14ac:dyDescent="0.25"/>
    <row r="2900" hidden="1" x14ac:dyDescent="0.25"/>
    <row r="2901" hidden="1" x14ac:dyDescent="0.25"/>
    <row r="2902" hidden="1" x14ac:dyDescent="0.25"/>
    <row r="2903" hidden="1" x14ac:dyDescent="0.25"/>
    <row r="2904" hidden="1" x14ac:dyDescent="0.25"/>
    <row r="2905" hidden="1" x14ac:dyDescent="0.25"/>
    <row r="2906" hidden="1" x14ac:dyDescent="0.25"/>
    <row r="2907" hidden="1" x14ac:dyDescent="0.25"/>
    <row r="2908" hidden="1" x14ac:dyDescent="0.25"/>
    <row r="2909" hidden="1" x14ac:dyDescent="0.25"/>
    <row r="2910" hidden="1" x14ac:dyDescent="0.25"/>
    <row r="2911" hidden="1" x14ac:dyDescent="0.25"/>
    <row r="2912" hidden="1" x14ac:dyDescent="0.25"/>
    <row r="2913" hidden="1" x14ac:dyDescent="0.25"/>
    <row r="2914" hidden="1" x14ac:dyDescent="0.25"/>
    <row r="2915" hidden="1" x14ac:dyDescent="0.25"/>
    <row r="2916" hidden="1" x14ac:dyDescent="0.25"/>
    <row r="2917" hidden="1" x14ac:dyDescent="0.25"/>
    <row r="2918" hidden="1" x14ac:dyDescent="0.25"/>
    <row r="2919" hidden="1" x14ac:dyDescent="0.25"/>
    <row r="2920" hidden="1" x14ac:dyDescent="0.25"/>
    <row r="2921" hidden="1" x14ac:dyDescent="0.25"/>
    <row r="2922" hidden="1" x14ac:dyDescent="0.25"/>
    <row r="2923" hidden="1" x14ac:dyDescent="0.25"/>
    <row r="2924" hidden="1" x14ac:dyDescent="0.25"/>
    <row r="2925" hidden="1" x14ac:dyDescent="0.25"/>
    <row r="2926" hidden="1" x14ac:dyDescent="0.25"/>
    <row r="2927" hidden="1" x14ac:dyDescent="0.25"/>
    <row r="2928" hidden="1" x14ac:dyDescent="0.25"/>
    <row r="2929" hidden="1" x14ac:dyDescent="0.25"/>
    <row r="2930" hidden="1" x14ac:dyDescent="0.25"/>
    <row r="2931" hidden="1" x14ac:dyDescent="0.25"/>
    <row r="2932" hidden="1" x14ac:dyDescent="0.25"/>
    <row r="2933" hidden="1" x14ac:dyDescent="0.25"/>
    <row r="2934" hidden="1" x14ac:dyDescent="0.25"/>
    <row r="2935" hidden="1" x14ac:dyDescent="0.25"/>
    <row r="2936" hidden="1" x14ac:dyDescent="0.25"/>
    <row r="2937" hidden="1" x14ac:dyDescent="0.25"/>
    <row r="2938" hidden="1" x14ac:dyDescent="0.25"/>
    <row r="2939" hidden="1" x14ac:dyDescent="0.25"/>
    <row r="2940" hidden="1" x14ac:dyDescent="0.25"/>
    <row r="2941" hidden="1" x14ac:dyDescent="0.25"/>
    <row r="2942" hidden="1" x14ac:dyDescent="0.25"/>
    <row r="2943" hidden="1" x14ac:dyDescent="0.25"/>
    <row r="2944" hidden="1" x14ac:dyDescent="0.25"/>
    <row r="2945" hidden="1" x14ac:dyDescent="0.25"/>
    <row r="2946" hidden="1" x14ac:dyDescent="0.25"/>
    <row r="2947" hidden="1" x14ac:dyDescent="0.25"/>
    <row r="2948" hidden="1" x14ac:dyDescent="0.25"/>
    <row r="2949" hidden="1" x14ac:dyDescent="0.25"/>
    <row r="2950" hidden="1" x14ac:dyDescent="0.25"/>
    <row r="2951" hidden="1" x14ac:dyDescent="0.25"/>
    <row r="2952" hidden="1" x14ac:dyDescent="0.25"/>
    <row r="2953" hidden="1" x14ac:dyDescent="0.25"/>
    <row r="2954" hidden="1" x14ac:dyDescent="0.25"/>
    <row r="2955" hidden="1" x14ac:dyDescent="0.25"/>
    <row r="2956" hidden="1" x14ac:dyDescent="0.25"/>
    <row r="2957" hidden="1" x14ac:dyDescent="0.25"/>
    <row r="2958" hidden="1" x14ac:dyDescent="0.25"/>
    <row r="2959" hidden="1" x14ac:dyDescent="0.25"/>
    <row r="2960" hidden="1" x14ac:dyDescent="0.25"/>
    <row r="2961" hidden="1" x14ac:dyDescent="0.25"/>
    <row r="2962" hidden="1" x14ac:dyDescent="0.25"/>
    <row r="2963" hidden="1" x14ac:dyDescent="0.25"/>
    <row r="2964" hidden="1" x14ac:dyDescent="0.25"/>
    <row r="2965" hidden="1" x14ac:dyDescent="0.25"/>
    <row r="2966" hidden="1" x14ac:dyDescent="0.25"/>
    <row r="2967" hidden="1" x14ac:dyDescent="0.25"/>
    <row r="2968" hidden="1" x14ac:dyDescent="0.25"/>
    <row r="2969" hidden="1" x14ac:dyDescent="0.25"/>
    <row r="2970" hidden="1" x14ac:dyDescent="0.25"/>
    <row r="2971" hidden="1" x14ac:dyDescent="0.25"/>
    <row r="2972" hidden="1" x14ac:dyDescent="0.25"/>
    <row r="2973" hidden="1" x14ac:dyDescent="0.25"/>
    <row r="2974" hidden="1" x14ac:dyDescent="0.25"/>
    <row r="2975" hidden="1" x14ac:dyDescent="0.25"/>
    <row r="2976" hidden="1" x14ac:dyDescent="0.25"/>
    <row r="2977" hidden="1" x14ac:dyDescent="0.25"/>
    <row r="2978" hidden="1" x14ac:dyDescent="0.25"/>
    <row r="2979" hidden="1" x14ac:dyDescent="0.25"/>
    <row r="2980" hidden="1" x14ac:dyDescent="0.25"/>
    <row r="2981" hidden="1" x14ac:dyDescent="0.25"/>
    <row r="2982" hidden="1" x14ac:dyDescent="0.25"/>
    <row r="2983" hidden="1" x14ac:dyDescent="0.25"/>
    <row r="2984" hidden="1" x14ac:dyDescent="0.25"/>
    <row r="2985" hidden="1" x14ac:dyDescent="0.25"/>
    <row r="2986" hidden="1" x14ac:dyDescent="0.25"/>
    <row r="2987" hidden="1" x14ac:dyDescent="0.25"/>
    <row r="2988" hidden="1" x14ac:dyDescent="0.25"/>
    <row r="2989" hidden="1" x14ac:dyDescent="0.25"/>
    <row r="2990" hidden="1" x14ac:dyDescent="0.25"/>
    <row r="2991" hidden="1" x14ac:dyDescent="0.25"/>
    <row r="2992" hidden="1" x14ac:dyDescent="0.25"/>
    <row r="2993" hidden="1" x14ac:dyDescent="0.25"/>
    <row r="2994" hidden="1" x14ac:dyDescent="0.25"/>
    <row r="2995" hidden="1" x14ac:dyDescent="0.25"/>
    <row r="2996" hidden="1" x14ac:dyDescent="0.25"/>
    <row r="2997" hidden="1" x14ac:dyDescent="0.25"/>
    <row r="2998" hidden="1" x14ac:dyDescent="0.25"/>
    <row r="2999" hidden="1" x14ac:dyDescent="0.25"/>
    <row r="3000" hidden="1" x14ac:dyDescent="0.25"/>
    <row r="3001" hidden="1" x14ac:dyDescent="0.25"/>
    <row r="3002" hidden="1" x14ac:dyDescent="0.25"/>
    <row r="3003" hidden="1" x14ac:dyDescent="0.25"/>
    <row r="3004" hidden="1" x14ac:dyDescent="0.25"/>
    <row r="3005" hidden="1" x14ac:dyDescent="0.25"/>
    <row r="3006" hidden="1" x14ac:dyDescent="0.25"/>
    <row r="3007" hidden="1" x14ac:dyDescent="0.25"/>
    <row r="3008" hidden="1" x14ac:dyDescent="0.25"/>
    <row r="3009" hidden="1" x14ac:dyDescent="0.25"/>
    <row r="3010" hidden="1" x14ac:dyDescent="0.25"/>
    <row r="3011" hidden="1" x14ac:dyDescent="0.25"/>
    <row r="3012" hidden="1" x14ac:dyDescent="0.25"/>
    <row r="3013" hidden="1" x14ac:dyDescent="0.25"/>
    <row r="3014" hidden="1" x14ac:dyDescent="0.25"/>
    <row r="3015" hidden="1" x14ac:dyDescent="0.25"/>
    <row r="3016" hidden="1" x14ac:dyDescent="0.25"/>
    <row r="3017" hidden="1" x14ac:dyDescent="0.25"/>
    <row r="3018" hidden="1" x14ac:dyDescent="0.25"/>
    <row r="3019" hidden="1" x14ac:dyDescent="0.25"/>
    <row r="3020" hidden="1" x14ac:dyDescent="0.25"/>
    <row r="3021" hidden="1" x14ac:dyDescent="0.25"/>
    <row r="3022" hidden="1" x14ac:dyDescent="0.25"/>
    <row r="3023" hidden="1" x14ac:dyDescent="0.25"/>
    <row r="3024" hidden="1" x14ac:dyDescent="0.25"/>
    <row r="3025" hidden="1" x14ac:dyDescent="0.25"/>
    <row r="3026" hidden="1" x14ac:dyDescent="0.25"/>
    <row r="3027" hidden="1" x14ac:dyDescent="0.25"/>
    <row r="3028" hidden="1" x14ac:dyDescent="0.25"/>
    <row r="3029" hidden="1" x14ac:dyDescent="0.25"/>
    <row r="3030" hidden="1" x14ac:dyDescent="0.25"/>
    <row r="3031" hidden="1" x14ac:dyDescent="0.25"/>
    <row r="3032" hidden="1" x14ac:dyDescent="0.25"/>
    <row r="3033" hidden="1" x14ac:dyDescent="0.25"/>
    <row r="3034" hidden="1" x14ac:dyDescent="0.25"/>
    <row r="3035" hidden="1" x14ac:dyDescent="0.25"/>
    <row r="3036" hidden="1" x14ac:dyDescent="0.25"/>
    <row r="3037" hidden="1" x14ac:dyDescent="0.25"/>
    <row r="3038" hidden="1" x14ac:dyDescent="0.25"/>
    <row r="3039" hidden="1" x14ac:dyDescent="0.25"/>
    <row r="3040" hidden="1" x14ac:dyDescent="0.25"/>
    <row r="3041" hidden="1" x14ac:dyDescent="0.25"/>
    <row r="3042" hidden="1" x14ac:dyDescent="0.25"/>
    <row r="3043" hidden="1" x14ac:dyDescent="0.25"/>
    <row r="3044" hidden="1" x14ac:dyDescent="0.25"/>
    <row r="3045" hidden="1" x14ac:dyDescent="0.25"/>
    <row r="3046" hidden="1" x14ac:dyDescent="0.25"/>
    <row r="3047" hidden="1" x14ac:dyDescent="0.25"/>
    <row r="3048" hidden="1" x14ac:dyDescent="0.25"/>
    <row r="3049" hidden="1" x14ac:dyDescent="0.25"/>
    <row r="3050" hidden="1" x14ac:dyDescent="0.25"/>
    <row r="3051" hidden="1" x14ac:dyDescent="0.25"/>
    <row r="3052" hidden="1" x14ac:dyDescent="0.25"/>
    <row r="3053" hidden="1" x14ac:dyDescent="0.25"/>
    <row r="3054" hidden="1" x14ac:dyDescent="0.25"/>
    <row r="3055" hidden="1" x14ac:dyDescent="0.25"/>
    <row r="3056" hidden="1" x14ac:dyDescent="0.25"/>
    <row r="3057" hidden="1" x14ac:dyDescent="0.25"/>
    <row r="3058" hidden="1" x14ac:dyDescent="0.25"/>
    <row r="3059" hidden="1" x14ac:dyDescent="0.25"/>
    <row r="3060" hidden="1" x14ac:dyDescent="0.25"/>
    <row r="3061" hidden="1" x14ac:dyDescent="0.25"/>
    <row r="3062" hidden="1" x14ac:dyDescent="0.25"/>
    <row r="3063" hidden="1" x14ac:dyDescent="0.25"/>
    <row r="3064" hidden="1" x14ac:dyDescent="0.25"/>
    <row r="3065" hidden="1" x14ac:dyDescent="0.25"/>
    <row r="3066" hidden="1" x14ac:dyDescent="0.25"/>
    <row r="3067" hidden="1" x14ac:dyDescent="0.25"/>
    <row r="3068" hidden="1" x14ac:dyDescent="0.25"/>
    <row r="3069" hidden="1" x14ac:dyDescent="0.25"/>
    <row r="3070" hidden="1" x14ac:dyDescent="0.25"/>
    <row r="3071" hidden="1" x14ac:dyDescent="0.25"/>
    <row r="3072" hidden="1" x14ac:dyDescent="0.25"/>
    <row r="3073" hidden="1" x14ac:dyDescent="0.25"/>
    <row r="3074" hidden="1" x14ac:dyDescent="0.25"/>
    <row r="3075" hidden="1" x14ac:dyDescent="0.25"/>
    <row r="3076" hidden="1" x14ac:dyDescent="0.25"/>
    <row r="3077" hidden="1" x14ac:dyDescent="0.25"/>
    <row r="3078" hidden="1" x14ac:dyDescent="0.25"/>
    <row r="3079" hidden="1" x14ac:dyDescent="0.25"/>
    <row r="3080" hidden="1" x14ac:dyDescent="0.25"/>
    <row r="3081" hidden="1" x14ac:dyDescent="0.25"/>
    <row r="3082" hidden="1" x14ac:dyDescent="0.25"/>
    <row r="3083" hidden="1" x14ac:dyDescent="0.25"/>
    <row r="3084" hidden="1" x14ac:dyDescent="0.25"/>
    <row r="3085" hidden="1" x14ac:dyDescent="0.25"/>
    <row r="3086" hidden="1" x14ac:dyDescent="0.25"/>
    <row r="3087" hidden="1" x14ac:dyDescent="0.25"/>
    <row r="3088" hidden="1" x14ac:dyDescent="0.25"/>
    <row r="3089" hidden="1" x14ac:dyDescent="0.25"/>
    <row r="3090" hidden="1" x14ac:dyDescent="0.25"/>
    <row r="3091" hidden="1" x14ac:dyDescent="0.25"/>
    <row r="3092" hidden="1" x14ac:dyDescent="0.25"/>
    <row r="3093" hidden="1" x14ac:dyDescent="0.25"/>
    <row r="3094" hidden="1" x14ac:dyDescent="0.25"/>
    <row r="3095" hidden="1" x14ac:dyDescent="0.25"/>
    <row r="3096" hidden="1" x14ac:dyDescent="0.25"/>
    <row r="3097" hidden="1" x14ac:dyDescent="0.25"/>
    <row r="3098" hidden="1" x14ac:dyDescent="0.25"/>
    <row r="3099" hidden="1" x14ac:dyDescent="0.25"/>
    <row r="3100" hidden="1" x14ac:dyDescent="0.25"/>
    <row r="3101" hidden="1" x14ac:dyDescent="0.25"/>
    <row r="3102" hidden="1" x14ac:dyDescent="0.25"/>
    <row r="3103" hidden="1" x14ac:dyDescent="0.25"/>
    <row r="3104" hidden="1" x14ac:dyDescent="0.25"/>
    <row r="3105" hidden="1" x14ac:dyDescent="0.25"/>
    <row r="3106" hidden="1" x14ac:dyDescent="0.25"/>
    <row r="3107" hidden="1" x14ac:dyDescent="0.25"/>
    <row r="3108" hidden="1" x14ac:dyDescent="0.25"/>
    <row r="3109" hidden="1" x14ac:dyDescent="0.25"/>
    <row r="3110" hidden="1" x14ac:dyDescent="0.25"/>
    <row r="3111" hidden="1" x14ac:dyDescent="0.25"/>
    <row r="3112" hidden="1" x14ac:dyDescent="0.25"/>
    <row r="3113" hidden="1" x14ac:dyDescent="0.25"/>
    <row r="3114" hidden="1" x14ac:dyDescent="0.25"/>
    <row r="3115" hidden="1" x14ac:dyDescent="0.25"/>
    <row r="3116" hidden="1" x14ac:dyDescent="0.25"/>
    <row r="3117" hidden="1" x14ac:dyDescent="0.25"/>
    <row r="3118" hidden="1" x14ac:dyDescent="0.25"/>
    <row r="3119" hidden="1" x14ac:dyDescent="0.25"/>
    <row r="3120" hidden="1" x14ac:dyDescent="0.25"/>
    <row r="3121" hidden="1" x14ac:dyDescent="0.25"/>
    <row r="3122" hidden="1" x14ac:dyDescent="0.25"/>
    <row r="3123" hidden="1" x14ac:dyDescent="0.25"/>
    <row r="3124" hidden="1" x14ac:dyDescent="0.25"/>
    <row r="3125" hidden="1" x14ac:dyDescent="0.25"/>
    <row r="3126" hidden="1" x14ac:dyDescent="0.25"/>
    <row r="3127" hidden="1" x14ac:dyDescent="0.25"/>
    <row r="3128" hidden="1" x14ac:dyDescent="0.25"/>
    <row r="3129" hidden="1" x14ac:dyDescent="0.25"/>
    <row r="3130" hidden="1" x14ac:dyDescent="0.25"/>
    <row r="3131" hidden="1" x14ac:dyDescent="0.25"/>
    <row r="3132" hidden="1" x14ac:dyDescent="0.25"/>
    <row r="3133" hidden="1" x14ac:dyDescent="0.25"/>
    <row r="3134" hidden="1" x14ac:dyDescent="0.25"/>
    <row r="3135" hidden="1" x14ac:dyDescent="0.25"/>
    <row r="3136" hidden="1" x14ac:dyDescent="0.25"/>
    <row r="3137" hidden="1" x14ac:dyDescent="0.25"/>
    <row r="3138" hidden="1" x14ac:dyDescent="0.25"/>
    <row r="3139" hidden="1" x14ac:dyDescent="0.25"/>
    <row r="3140" hidden="1" x14ac:dyDescent="0.25"/>
    <row r="3141" hidden="1" x14ac:dyDescent="0.25"/>
    <row r="3142" hidden="1" x14ac:dyDescent="0.25"/>
    <row r="3143" hidden="1" x14ac:dyDescent="0.25"/>
    <row r="3144" hidden="1" x14ac:dyDescent="0.25"/>
    <row r="3145" hidden="1" x14ac:dyDescent="0.25"/>
    <row r="3146" hidden="1" x14ac:dyDescent="0.25"/>
    <row r="3147" hidden="1" x14ac:dyDescent="0.25"/>
    <row r="3148" hidden="1" x14ac:dyDescent="0.25"/>
    <row r="3149" hidden="1" x14ac:dyDescent="0.25"/>
    <row r="3150" hidden="1" x14ac:dyDescent="0.25"/>
    <row r="3151" hidden="1" x14ac:dyDescent="0.25"/>
    <row r="3152" hidden="1" x14ac:dyDescent="0.25"/>
    <row r="3153" hidden="1" x14ac:dyDescent="0.25"/>
    <row r="3154" hidden="1" x14ac:dyDescent="0.25"/>
    <row r="3155" hidden="1" x14ac:dyDescent="0.25"/>
    <row r="3156" hidden="1" x14ac:dyDescent="0.25"/>
    <row r="3157" hidden="1" x14ac:dyDescent="0.25"/>
    <row r="3158" hidden="1" x14ac:dyDescent="0.25"/>
    <row r="3159" hidden="1" x14ac:dyDescent="0.25"/>
    <row r="3160" hidden="1" x14ac:dyDescent="0.25"/>
    <row r="3161" hidden="1" x14ac:dyDescent="0.25"/>
    <row r="3162" hidden="1" x14ac:dyDescent="0.25"/>
    <row r="3163" hidden="1" x14ac:dyDescent="0.25"/>
    <row r="3164" hidden="1" x14ac:dyDescent="0.25"/>
    <row r="3165" hidden="1" x14ac:dyDescent="0.25"/>
    <row r="3166" hidden="1" x14ac:dyDescent="0.25"/>
    <row r="3167" hidden="1" x14ac:dyDescent="0.25"/>
    <row r="3168" hidden="1" x14ac:dyDescent="0.25"/>
    <row r="3169" hidden="1" x14ac:dyDescent="0.25"/>
    <row r="3170" hidden="1" x14ac:dyDescent="0.25"/>
    <row r="3171" hidden="1" x14ac:dyDescent="0.25"/>
    <row r="3172" hidden="1" x14ac:dyDescent="0.25"/>
    <row r="3173" hidden="1" x14ac:dyDescent="0.25"/>
    <row r="3174" hidden="1" x14ac:dyDescent="0.25"/>
    <row r="3175" hidden="1" x14ac:dyDescent="0.25"/>
    <row r="3176" hidden="1" x14ac:dyDescent="0.25"/>
    <row r="3177" hidden="1" x14ac:dyDescent="0.25"/>
    <row r="3178" hidden="1" x14ac:dyDescent="0.25"/>
    <row r="3179" hidden="1" x14ac:dyDescent="0.25"/>
    <row r="3180" hidden="1" x14ac:dyDescent="0.25"/>
    <row r="3181" hidden="1" x14ac:dyDescent="0.25"/>
    <row r="3182" hidden="1" x14ac:dyDescent="0.25"/>
    <row r="3183" hidden="1" x14ac:dyDescent="0.25"/>
    <row r="3184" hidden="1" x14ac:dyDescent="0.25"/>
    <row r="3185" hidden="1" x14ac:dyDescent="0.25"/>
    <row r="3186" hidden="1" x14ac:dyDescent="0.25"/>
    <row r="3187" hidden="1" x14ac:dyDescent="0.25"/>
    <row r="3188" hidden="1" x14ac:dyDescent="0.25"/>
    <row r="3189" hidden="1" x14ac:dyDescent="0.25"/>
    <row r="3190" hidden="1" x14ac:dyDescent="0.25"/>
    <row r="3191" hidden="1" x14ac:dyDescent="0.25"/>
    <row r="3192" hidden="1" x14ac:dyDescent="0.25"/>
    <row r="3193" hidden="1" x14ac:dyDescent="0.25"/>
    <row r="3194" hidden="1" x14ac:dyDescent="0.25"/>
    <row r="3195" hidden="1" x14ac:dyDescent="0.25"/>
    <row r="3196" hidden="1" x14ac:dyDescent="0.25"/>
    <row r="3197" hidden="1" x14ac:dyDescent="0.25"/>
    <row r="3198" hidden="1" x14ac:dyDescent="0.25"/>
    <row r="3199" hidden="1" x14ac:dyDescent="0.25"/>
    <row r="3200" hidden="1" x14ac:dyDescent="0.25"/>
    <row r="3201" hidden="1" x14ac:dyDescent="0.25"/>
    <row r="3202" hidden="1" x14ac:dyDescent="0.25"/>
    <row r="3203" hidden="1" x14ac:dyDescent="0.25"/>
    <row r="3204" hidden="1" x14ac:dyDescent="0.25"/>
    <row r="3205" hidden="1" x14ac:dyDescent="0.25"/>
    <row r="3206" hidden="1" x14ac:dyDescent="0.25"/>
    <row r="3207" hidden="1" x14ac:dyDescent="0.25"/>
    <row r="3208" hidden="1" x14ac:dyDescent="0.25"/>
    <row r="3209" hidden="1" x14ac:dyDescent="0.25"/>
    <row r="3210" hidden="1" x14ac:dyDescent="0.25"/>
    <row r="3211" hidden="1" x14ac:dyDescent="0.25"/>
    <row r="3212" hidden="1" x14ac:dyDescent="0.25"/>
    <row r="3213" hidden="1" x14ac:dyDescent="0.25"/>
    <row r="3214" hidden="1" x14ac:dyDescent="0.25"/>
    <row r="3215" hidden="1" x14ac:dyDescent="0.25"/>
    <row r="3216" hidden="1" x14ac:dyDescent="0.25"/>
    <row r="3217" hidden="1" x14ac:dyDescent="0.25"/>
    <row r="3218" hidden="1" x14ac:dyDescent="0.25"/>
    <row r="3219" hidden="1" x14ac:dyDescent="0.25"/>
    <row r="3220" hidden="1" x14ac:dyDescent="0.25"/>
    <row r="3221" hidden="1" x14ac:dyDescent="0.25"/>
    <row r="3222" hidden="1" x14ac:dyDescent="0.25"/>
    <row r="3223" hidden="1" x14ac:dyDescent="0.25"/>
    <row r="3224" hidden="1" x14ac:dyDescent="0.25"/>
    <row r="3225" hidden="1" x14ac:dyDescent="0.25"/>
    <row r="3226" hidden="1" x14ac:dyDescent="0.25"/>
    <row r="3227" hidden="1" x14ac:dyDescent="0.25"/>
    <row r="3228" hidden="1" x14ac:dyDescent="0.25"/>
    <row r="3229" hidden="1" x14ac:dyDescent="0.25"/>
    <row r="3230" hidden="1" x14ac:dyDescent="0.25"/>
    <row r="3231" hidden="1" x14ac:dyDescent="0.25"/>
    <row r="3232" hidden="1" x14ac:dyDescent="0.25"/>
    <row r="3233" hidden="1" x14ac:dyDescent="0.25"/>
    <row r="3234" hidden="1" x14ac:dyDescent="0.25"/>
    <row r="3235" hidden="1" x14ac:dyDescent="0.25"/>
    <row r="3236" hidden="1" x14ac:dyDescent="0.25"/>
    <row r="3237" hidden="1" x14ac:dyDescent="0.25"/>
    <row r="3238" hidden="1" x14ac:dyDescent="0.25"/>
    <row r="3239" hidden="1" x14ac:dyDescent="0.25"/>
    <row r="3240" hidden="1" x14ac:dyDescent="0.25"/>
    <row r="3241" hidden="1" x14ac:dyDescent="0.25"/>
    <row r="3242" hidden="1" x14ac:dyDescent="0.25"/>
    <row r="3243" hidden="1" x14ac:dyDescent="0.25"/>
    <row r="3244" hidden="1" x14ac:dyDescent="0.25"/>
    <row r="3245" hidden="1" x14ac:dyDescent="0.25"/>
    <row r="3246" hidden="1" x14ac:dyDescent="0.25"/>
    <row r="3247" hidden="1" x14ac:dyDescent="0.25"/>
    <row r="3248" hidden="1" x14ac:dyDescent="0.25"/>
    <row r="3249" hidden="1" x14ac:dyDescent="0.25"/>
    <row r="3250" hidden="1" x14ac:dyDescent="0.25"/>
    <row r="3251" hidden="1" x14ac:dyDescent="0.25"/>
    <row r="3252" hidden="1" x14ac:dyDescent="0.25"/>
    <row r="3253" hidden="1" x14ac:dyDescent="0.25"/>
    <row r="3254" hidden="1" x14ac:dyDescent="0.25"/>
    <row r="3255" hidden="1" x14ac:dyDescent="0.25"/>
    <row r="3256" hidden="1" x14ac:dyDescent="0.25"/>
    <row r="3257" hidden="1" x14ac:dyDescent="0.25"/>
    <row r="3258" hidden="1" x14ac:dyDescent="0.25"/>
    <row r="3259" hidden="1" x14ac:dyDescent="0.25"/>
    <row r="3260" hidden="1" x14ac:dyDescent="0.25"/>
    <row r="3261" hidden="1" x14ac:dyDescent="0.25"/>
    <row r="3262" hidden="1" x14ac:dyDescent="0.25"/>
    <row r="3263" hidden="1" x14ac:dyDescent="0.25"/>
    <row r="3264" hidden="1" x14ac:dyDescent="0.25"/>
    <row r="3265" hidden="1" x14ac:dyDescent="0.25"/>
    <row r="3266" hidden="1" x14ac:dyDescent="0.25"/>
    <row r="3267" hidden="1" x14ac:dyDescent="0.25"/>
    <row r="3268" hidden="1" x14ac:dyDescent="0.25"/>
    <row r="3269" hidden="1" x14ac:dyDescent="0.25"/>
    <row r="3270" hidden="1" x14ac:dyDescent="0.25"/>
    <row r="3271" hidden="1" x14ac:dyDescent="0.25"/>
    <row r="3272" hidden="1" x14ac:dyDescent="0.25"/>
    <row r="3273" hidden="1" x14ac:dyDescent="0.25"/>
    <row r="3274" hidden="1" x14ac:dyDescent="0.25"/>
    <row r="3275" hidden="1" x14ac:dyDescent="0.25"/>
    <row r="3276" hidden="1" x14ac:dyDescent="0.25"/>
    <row r="3277" hidden="1" x14ac:dyDescent="0.25"/>
    <row r="3278" hidden="1" x14ac:dyDescent="0.25"/>
    <row r="3279" hidden="1" x14ac:dyDescent="0.25"/>
    <row r="3280" hidden="1" x14ac:dyDescent="0.25"/>
    <row r="3281" hidden="1" x14ac:dyDescent="0.25"/>
    <row r="3282" hidden="1" x14ac:dyDescent="0.25"/>
    <row r="3283" hidden="1" x14ac:dyDescent="0.25"/>
    <row r="3284" hidden="1" x14ac:dyDescent="0.25"/>
    <row r="3285" hidden="1" x14ac:dyDescent="0.25"/>
    <row r="3286" hidden="1" x14ac:dyDescent="0.25"/>
    <row r="3287" hidden="1" x14ac:dyDescent="0.25"/>
    <row r="3288" hidden="1" x14ac:dyDescent="0.25"/>
    <row r="3289" hidden="1" x14ac:dyDescent="0.25"/>
    <row r="3290" hidden="1" x14ac:dyDescent="0.25"/>
    <row r="3291" hidden="1" x14ac:dyDescent="0.25"/>
    <row r="3292" hidden="1" x14ac:dyDescent="0.25"/>
    <row r="3293" hidden="1" x14ac:dyDescent="0.25"/>
    <row r="3294" hidden="1" x14ac:dyDescent="0.25"/>
    <row r="3295" hidden="1" x14ac:dyDescent="0.25"/>
    <row r="3296" hidden="1" x14ac:dyDescent="0.25"/>
    <row r="3297" hidden="1" x14ac:dyDescent="0.25"/>
    <row r="3298" hidden="1" x14ac:dyDescent="0.25"/>
    <row r="3299" hidden="1" x14ac:dyDescent="0.25"/>
    <row r="3300" hidden="1" x14ac:dyDescent="0.25"/>
    <row r="3301" hidden="1" x14ac:dyDescent="0.25"/>
    <row r="3302" hidden="1" x14ac:dyDescent="0.25"/>
    <row r="3303" hidden="1" x14ac:dyDescent="0.25"/>
    <row r="3304" hidden="1" x14ac:dyDescent="0.25"/>
    <row r="3305" hidden="1" x14ac:dyDescent="0.25"/>
    <row r="3306" hidden="1" x14ac:dyDescent="0.25"/>
    <row r="3307" hidden="1" x14ac:dyDescent="0.25"/>
    <row r="3308" hidden="1" x14ac:dyDescent="0.25"/>
    <row r="3309" hidden="1" x14ac:dyDescent="0.25"/>
    <row r="3310" hidden="1" x14ac:dyDescent="0.25"/>
    <row r="3311" hidden="1" x14ac:dyDescent="0.25"/>
    <row r="3312" hidden="1" x14ac:dyDescent="0.25"/>
    <row r="3313" hidden="1" x14ac:dyDescent="0.25"/>
    <row r="3314" hidden="1" x14ac:dyDescent="0.25"/>
    <row r="3315" hidden="1" x14ac:dyDescent="0.25"/>
    <row r="3316" hidden="1" x14ac:dyDescent="0.25"/>
    <row r="3317" hidden="1" x14ac:dyDescent="0.25"/>
    <row r="3318" hidden="1" x14ac:dyDescent="0.25"/>
    <row r="3319" hidden="1" x14ac:dyDescent="0.25"/>
    <row r="3320" hidden="1" x14ac:dyDescent="0.25"/>
    <row r="3321" hidden="1" x14ac:dyDescent="0.25"/>
    <row r="3322" hidden="1" x14ac:dyDescent="0.25"/>
    <row r="3323" hidden="1" x14ac:dyDescent="0.25"/>
    <row r="3324" hidden="1" x14ac:dyDescent="0.25"/>
    <row r="3325" hidden="1" x14ac:dyDescent="0.25"/>
    <row r="3326" hidden="1" x14ac:dyDescent="0.25"/>
    <row r="3327" hidden="1" x14ac:dyDescent="0.25"/>
    <row r="3328" hidden="1" x14ac:dyDescent="0.25"/>
    <row r="3329" hidden="1" x14ac:dyDescent="0.25"/>
    <row r="3330" hidden="1" x14ac:dyDescent="0.25"/>
    <row r="3331" hidden="1" x14ac:dyDescent="0.25"/>
    <row r="3332" hidden="1" x14ac:dyDescent="0.25"/>
    <row r="3333" hidden="1" x14ac:dyDescent="0.25"/>
    <row r="3334" hidden="1" x14ac:dyDescent="0.25"/>
    <row r="3335" hidden="1" x14ac:dyDescent="0.25"/>
    <row r="3336" hidden="1" x14ac:dyDescent="0.25"/>
    <row r="3337" hidden="1" x14ac:dyDescent="0.25"/>
    <row r="3338" hidden="1" x14ac:dyDescent="0.25"/>
    <row r="3339" hidden="1" x14ac:dyDescent="0.25"/>
    <row r="3340" hidden="1" x14ac:dyDescent="0.25"/>
    <row r="3341" hidden="1" x14ac:dyDescent="0.25"/>
    <row r="3342" hidden="1" x14ac:dyDescent="0.25"/>
    <row r="3343" hidden="1" x14ac:dyDescent="0.25"/>
    <row r="3344" hidden="1" x14ac:dyDescent="0.25"/>
    <row r="3345" hidden="1" x14ac:dyDescent="0.25"/>
    <row r="3346" hidden="1" x14ac:dyDescent="0.25"/>
    <row r="3347" hidden="1" x14ac:dyDescent="0.25"/>
    <row r="3348" hidden="1" x14ac:dyDescent="0.25"/>
    <row r="3349" hidden="1" x14ac:dyDescent="0.25"/>
    <row r="3350" hidden="1" x14ac:dyDescent="0.25"/>
    <row r="3351" hidden="1" x14ac:dyDescent="0.25"/>
    <row r="3352" hidden="1" x14ac:dyDescent="0.25"/>
    <row r="3353" hidden="1" x14ac:dyDescent="0.25"/>
    <row r="3354" hidden="1" x14ac:dyDescent="0.25"/>
    <row r="3355" hidden="1" x14ac:dyDescent="0.25"/>
    <row r="3356" hidden="1" x14ac:dyDescent="0.25"/>
    <row r="3357" hidden="1" x14ac:dyDescent="0.25"/>
    <row r="3358" hidden="1" x14ac:dyDescent="0.25"/>
    <row r="3359" hidden="1" x14ac:dyDescent="0.25"/>
    <row r="3360" hidden="1" x14ac:dyDescent="0.25"/>
    <row r="3361" hidden="1" x14ac:dyDescent="0.25"/>
    <row r="3362" hidden="1" x14ac:dyDescent="0.25"/>
    <row r="3363" hidden="1" x14ac:dyDescent="0.25"/>
    <row r="3364" hidden="1" x14ac:dyDescent="0.25"/>
    <row r="3365" hidden="1" x14ac:dyDescent="0.25"/>
    <row r="3366" hidden="1" x14ac:dyDescent="0.25"/>
    <row r="3367" hidden="1" x14ac:dyDescent="0.25"/>
    <row r="3368" hidden="1" x14ac:dyDescent="0.25"/>
    <row r="3369" hidden="1" x14ac:dyDescent="0.25"/>
    <row r="3370" hidden="1" x14ac:dyDescent="0.25"/>
    <row r="3371" hidden="1" x14ac:dyDescent="0.25"/>
    <row r="3372" hidden="1" x14ac:dyDescent="0.25"/>
    <row r="3373" hidden="1" x14ac:dyDescent="0.25"/>
    <row r="3374" hidden="1" x14ac:dyDescent="0.25"/>
    <row r="3375" hidden="1" x14ac:dyDescent="0.25"/>
    <row r="3376" hidden="1" x14ac:dyDescent="0.25"/>
    <row r="3377" hidden="1" x14ac:dyDescent="0.25"/>
    <row r="3378" hidden="1" x14ac:dyDescent="0.25"/>
    <row r="3379" hidden="1" x14ac:dyDescent="0.25"/>
    <row r="3380" hidden="1" x14ac:dyDescent="0.25"/>
    <row r="3381" hidden="1" x14ac:dyDescent="0.25"/>
    <row r="3382" hidden="1" x14ac:dyDescent="0.25"/>
    <row r="3383" hidden="1" x14ac:dyDescent="0.25"/>
    <row r="3384" hidden="1" x14ac:dyDescent="0.25"/>
    <row r="3385" hidden="1" x14ac:dyDescent="0.25"/>
    <row r="3386" hidden="1" x14ac:dyDescent="0.25"/>
    <row r="3387" hidden="1" x14ac:dyDescent="0.25"/>
    <row r="3388" hidden="1" x14ac:dyDescent="0.25"/>
    <row r="3389" hidden="1" x14ac:dyDescent="0.25"/>
    <row r="3390" hidden="1" x14ac:dyDescent="0.25"/>
    <row r="3391" hidden="1" x14ac:dyDescent="0.25"/>
    <row r="3392" hidden="1" x14ac:dyDescent="0.25"/>
    <row r="3393" hidden="1" x14ac:dyDescent="0.25"/>
    <row r="3394" hidden="1" x14ac:dyDescent="0.25"/>
    <row r="3395" hidden="1" x14ac:dyDescent="0.25"/>
    <row r="3396" hidden="1" x14ac:dyDescent="0.25"/>
    <row r="3397" hidden="1" x14ac:dyDescent="0.25"/>
    <row r="3398" hidden="1" x14ac:dyDescent="0.25"/>
    <row r="3399" hidden="1" x14ac:dyDescent="0.25"/>
    <row r="3400" hidden="1" x14ac:dyDescent="0.25"/>
    <row r="3401" hidden="1" x14ac:dyDescent="0.25"/>
    <row r="3402" hidden="1" x14ac:dyDescent="0.25"/>
    <row r="3403" hidden="1" x14ac:dyDescent="0.25"/>
    <row r="3404" hidden="1" x14ac:dyDescent="0.25"/>
    <row r="3405" hidden="1" x14ac:dyDescent="0.25"/>
    <row r="3406" hidden="1" x14ac:dyDescent="0.25"/>
    <row r="3407" hidden="1" x14ac:dyDescent="0.25"/>
    <row r="3408" hidden="1" x14ac:dyDescent="0.25"/>
    <row r="3409" hidden="1" x14ac:dyDescent="0.25"/>
    <row r="3410" hidden="1" x14ac:dyDescent="0.25"/>
    <row r="3411" hidden="1" x14ac:dyDescent="0.25"/>
    <row r="3412" hidden="1" x14ac:dyDescent="0.25"/>
    <row r="3413" hidden="1" x14ac:dyDescent="0.25"/>
    <row r="3414" hidden="1" x14ac:dyDescent="0.25"/>
    <row r="3415" hidden="1" x14ac:dyDescent="0.25"/>
    <row r="3416" hidden="1" x14ac:dyDescent="0.25"/>
    <row r="3417" hidden="1" x14ac:dyDescent="0.25"/>
    <row r="3418" hidden="1" x14ac:dyDescent="0.25"/>
    <row r="3419" hidden="1" x14ac:dyDescent="0.25"/>
    <row r="3420" hidden="1" x14ac:dyDescent="0.25"/>
    <row r="3421" hidden="1" x14ac:dyDescent="0.25"/>
    <row r="3422" hidden="1" x14ac:dyDescent="0.25"/>
    <row r="3423" hidden="1" x14ac:dyDescent="0.25"/>
    <row r="3424" hidden="1" x14ac:dyDescent="0.25"/>
    <row r="3425" hidden="1" x14ac:dyDescent="0.25"/>
    <row r="3426" hidden="1" x14ac:dyDescent="0.25"/>
    <row r="3427" hidden="1" x14ac:dyDescent="0.25"/>
    <row r="3428" hidden="1" x14ac:dyDescent="0.25"/>
    <row r="3429" hidden="1" x14ac:dyDescent="0.25"/>
    <row r="3430" hidden="1" x14ac:dyDescent="0.25"/>
    <row r="3431" hidden="1" x14ac:dyDescent="0.25"/>
    <row r="3432" hidden="1" x14ac:dyDescent="0.25"/>
    <row r="3433" hidden="1" x14ac:dyDescent="0.25"/>
    <row r="3434" hidden="1" x14ac:dyDescent="0.25"/>
    <row r="3435" hidden="1" x14ac:dyDescent="0.25"/>
    <row r="3436" hidden="1" x14ac:dyDescent="0.25"/>
    <row r="3437" hidden="1" x14ac:dyDescent="0.25"/>
    <row r="3438" hidden="1" x14ac:dyDescent="0.25"/>
    <row r="3439" hidden="1" x14ac:dyDescent="0.25"/>
    <row r="3440" hidden="1" x14ac:dyDescent="0.25"/>
    <row r="3441" hidden="1" x14ac:dyDescent="0.25"/>
    <row r="3442" hidden="1" x14ac:dyDescent="0.25"/>
    <row r="3443" hidden="1" x14ac:dyDescent="0.25"/>
    <row r="3444" hidden="1" x14ac:dyDescent="0.25"/>
    <row r="3445" hidden="1" x14ac:dyDescent="0.25"/>
    <row r="3446" hidden="1" x14ac:dyDescent="0.25"/>
    <row r="3447" hidden="1" x14ac:dyDescent="0.25"/>
    <row r="3448" hidden="1" x14ac:dyDescent="0.25"/>
    <row r="3449" hidden="1" x14ac:dyDescent="0.25"/>
    <row r="3450" hidden="1" x14ac:dyDescent="0.25"/>
    <row r="3451" hidden="1" x14ac:dyDescent="0.25"/>
    <row r="3452" hidden="1" x14ac:dyDescent="0.25"/>
    <row r="3453" hidden="1" x14ac:dyDescent="0.25"/>
    <row r="3454" hidden="1" x14ac:dyDescent="0.25"/>
    <row r="3455" hidden="1" x14ac:dyDescent="0.25"/>
    <row r="3456" hidden="1" x14ac:dyDescent="0.25"/>
    <row r="3457" hidden="1" x14ac:dyDescent="0.25"/>
    <row r="3458" hidden="1" x14ac:dyDescent="0.25"/>
    <row r="3459" hidden="1" x14ac:dyDescent="0.25"/>
    <row r="3460" hidden="1" x14ac:dyDescent="0.25"/>
    <row r="3461" hidden="1" x14ac:dyDescent="0.25"/>
    <row r="3462" hidden="1" x14ac:dyDescent="0.25"/>
    <row r="3463" hidden="1" x14ac:dyDescent="0.25"/>
    <row r="3464" hidden="1" x14ac:dyDescent="0.25"/>
    <row r="3465" hidden="1" x14ac:dyDescent="0.25"/>
    <row r="3466" hidden="1" x14ac:dyDescent="0.25"/>
    <row r="3467" hidden="1" x14ac:dyDescent="0.25"/>
    <row r="3468" hidden="1" x14ac:dyDescent="0.25"/>
    <row r="3469" hidden="1" x14ac:dyDescent="0.25"/>
    <row r="3470" hidden="1" x14ac:dyDescent="0.25"/>
    <row r="3471" hidden="1" x14ac:dyDescent="0.25"/>
    <row r="3472" hidden="1" x14ac:dyDescent="0.25"/>
    <row r="3473" hidden="1" x14ac:dyDescent="0.25"/>
    <row r="3474" hidden="1" x14ac:dyDescent="0.25"/>
    <row r="3475" hidden="1" x14ac:dyDescent="0.25"/>
    <row r="3476" hidden="1" x14ac:dyDescent="0.25"/>
    <row r="3477" hidden="1" x14ac:dyDescent="0.25"/>
    <row r="3478" hidden="1" x14ac:dyDescent="0.25"/>
    <row r="3479" hidden="1" x14ac:dyDescent="0.25"/>
    <row r="3480" hidden="1" x14ac:dyDescent="0.25"/>
    <row r="3481" hidden="1" x14ac:dyDescent="0.25"/>
    <row r="3482" hidden="1" x14ac:dyDescent="0.25"/>
    <row r="3483" hidden="1" x14ac:dyDescent="0.25"/>
    <row r="3484" hidden="1" x14ac:dyDescent="0.25"/>
    <row r="3485" hidden="1" x14ac:dyDescent="0.25"/>
    <row r="3486" hidden="1" x14ac:dyDescent="0.25"/>
    <row r="3487" hidden="1" x14ac:dyDescent="0.25"/>
    <row r="3488" hidden="1" x14ac:dyDescent="0.25"/>
    <row r="3489" hidden="1" x14ac:dyDescent="0.25"/>
    <row r="3490" hidden="1" x14ac:dyDescent="0.25"/>
  </sheetData>
  <sortState ref="A2:Y42">
    <sortCondition ref="A2:A42"/>
    <sortCondition ref="C2:C42"/>
  </sortState>
  <pageMargins left="0.7" right="0.92708333333333337" top="0.75" bottom="0.75" header="0.3" footer="0.3"/>
  <pageSetup orientation="landscape" verticalDpi="300" r:id="rId1"/>
  <headerFooter>
    <oddHeader>&amp;L2019 Gorlok Gala - Webster University
Jan. 27-27, 2019&amp;RIndividual Sweepstakes
42 entries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Tournament Sweeps</vt:lpstr>
      <vt:lpstr>IE Team Sweeps</vt:lpstr>
      <vt:lpstr>Pent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</dc:creator>
  <cp:lastModifiedBy>MSU</cp:lastModifiedBy>
  <cp:lastPrinted>2019-01-27T17:57:15Z</cp:lastPrinted>
  <dcterms:created xsi:type="dcterms:W3CDTF">2015-01-25T17:11:56Z</dcterms:created>
  <dcterms:modified xsi:type="dcterms:W3CDTF">2019-01-28T01:17:04Z</dcterms:modified>
</cp:coreProperties>
</file>